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itys\Desktop\CitySquashClub\LIGA\"/>
    </mc:Choice>
  </mc:AlternateContent>
  <xr:revisionPtr revIDLastSave="0" documentId="13_ncr:1_{07D7DD62-88BB-46AF-8153-35666BEF7D1A}" xr6:coauthVersionLast="47" xr6:coauthVersionMax="47" xr10:uidLastSave="{00000000-0000-0000-0000-000000000000}"/>
  <bookViews>
    <workbookView xWindow="-120" yWindow="-120" windowWidth="29040" windowHeight="15720" tabRatio="695" activeTab="7" xr2:uid="{00000000-000D-0000-FFFF-FFFF00000000}"/>
  </bookViews>
  <sheets>
    <sheet name="93. kör sorsolás" sheetId="29" r:id="rId1"/>
    <sheet name="Elérhetőségek" sheetId="22" state="hidden" r:id="rId2"/>
    <sheet name="Versenykiírás" sheetId="37" r:id="rId3"/>
    <sheet name="A liga" sheetId="77" r:id="rId4"/>
    <sheet name="B liga" sheetId="82" r:id="rId5"/>
    <sheet name="C liga" sheetId="83" r:id="rId6"/>
    <sheet name="D liga" sheetId="84" r:id="rId7"/>
    <sheet name="E liga" sheetId="85" r:id="rId8"/>
    <sheet name="F liga" sheetId="86" state="hidden" r:id="rId9"/>
    <sheet name="G liga" sheetId="75" state="hidden" r:id="rId10"/>
    <sheet name="H liga" sheetId="65" state="hidden" r:id="rId11"/>
    <sheet name="9_fős_liga" sheetId="66" state="hidden" r:id="rId12"/>
    <sheet name="10_fős_liga" sheetId="67" state="hidden" r:id="rId13"/>
    <sheet name="Női liga" sheetId="34" state="hidden" r:id="rId14"/>
  </sheets>
  <definedNames>
    <definedName name="_xlnm._FilterDatabase" localSheetId="1" hidden="1">Elérhetőségek!$A$1:$I$328</definedName>
    <definedName name="eredmeny">'93. kör sorsolás'!$I$3:$I$11</definedName>
    <definedName name="nevezettek">Elérhetőségek!$A$1:$D$328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2" l="1"/>
  <c r="B20" i="22"/>
  <c r="B323" i="22"/>
  <c r="B324" i="22"/>
  <c r="B325" i="22"/>
  <c r="B326" i="22"/>
  <c r="B327" i="22"/>
  <c r="B328" i="22"/>
  <c r="B25" i="22"/>
  <c r="B107" i="22"/>
  <c r="B10" i="22"/>
  <c r="B40" i="22"/>
  <c r="B34" i="22"/>
  <c r="B27" i="22"/>
  <c r="B32" i="22"/>
  <c r="O31" i="86"/>
  <c r="N31" i="86"/>
  <c r="M31" i="86"/>
  <c r="L31" i="86" s="1"/>
  <c r="O28" i="86"/>
  <c r="N28" i="86"/>
  <c r="M28" i="86"/>
  <c r="O25" i="86"/>
  <c r="N25" i="86"/>
  <c r="M25" i="86"/>
  <c r="O22" i="86"/>
  <c r="N22" i="86"/>
  <c r="M22" i="86"/>
  <c r="O19" i="86"/>
  <c r="N19" i="86"/>
  <c r="M19" i="86"/>
  <c r="O16" i="86"/>
  <c r="N16" i="86"/>
  <c r="M16" i="86"/>
  <c r="L16" i="86" s="1"/>
  <c r="P18" i="86" s="1"/>
  <c r="O13" i="86"/>
  <c r="N13" i="86"/>
  <c r="M13" i="86"/>
  <c r="L13" i="86" s="1"/>
  <c r="O10" i="86"/>
  <c r="N10" i="86"/>
  <c r="M10" i="86"/>
  <c r="O7" i="86"/>
  <c r="N7" i="86"/>
  <c r="M7" i="86"/>
  <c r="O4" i="86"/>
  <c r="N4" i="86"/>
  <c r="M4" i="86"/>
  <c r="A2" i="86"/>
  <c r="O31" i="85"/>
  <c r="N31" i="85"/>
  <c r="M31" i="85"/>
  <c r="O28" i="85"/>
  <c r="N28" i="85"/>
  <c r="M28" i="85"/>
  <c r="O25" i="85"/>
  <c r="N25" i="85"/>
  <c r="M25" i="85"/>
  <c r="O22" i="85"/>
  <c r="N22" i="85"/>
  <c r="M22" i="85"/>
  <c r="O19" i="85"/>
  <c r="N19" i="85"/>
  <c r="M19" i="85"/>
  <c r="O16" i="85"/>
  <c r="N16" i="85"/>
  <c r="M16" i="85"/>
  <c r="O13" i="85"/>
  <c r="N13" i="85"/>
  <c r="M13" i="85"/>
  <c r="O10" i="85"/>
  <c r="N10" i="85"/>
  <c r="M10" i="85"/>
  <c r="O7" i="85"/>
  <c r="N7" i="85"/>
  <c r="M7" i="85"/>
  <c r="O4" i="85"/>
  <c r="N4" i="85"/>
  <c r="M4" i="85"/>
  <c r="L4" i="85" s="1"/>
  <c r="P6" i="85" s="1"/>
  <c r="A2" i="85"/>
  <c r="O31" i="84"/>
  <c r="N31" i="84"/>
  <c r="M31" i="84"/>
  <c r="O28" i="84"/>
  <c r="N28" i="84"/>
  <c r="M28" i="84"/>
  <c r="O25" i="84"/>
  <c r="N25" i="84"/>
  <c r="M25" i="84"/>
  <c r="O22" i="84"/>
  <c r="N22" i="84"/>
  <c r="M22" i="84"/>
  <c r="O19" i="84"/>
  <c r="N19" i="84"/>
  <c r="M19" i="84"/>
  <c r="O16" i="84"/>
  <c r="N16" i="84"/>
  <c r="M16" i="84"/>
  <c r="O13" i="84"/>
  <c r="N13" i="84"/>
  <c r="M13" i="84"/>
  <c r="L13" i="84" s="1"/>
  <c r="O10" i="84"/>
  <c r="N10" i="84"/>
  <c r="M10" i="84"/>
  <c r="O7" i="84"/>
  <c r="N7" i="84"/>
  <c r="M7" i="84"/>
  <c r="O4" i="84"/>
  <c r="N4" i="84"/>
  <c r="M4" i="84"/>
  <c r="A2" i="84"/>
  <c r="O31" i="83"/>
  <c r="N31" i="83"/>
  <c r="M31" i="83"/>
  <c r="O28" i="83"/>
  <c r="N28" i="83"/>
  <c r="M28" i="83"/>
  <c r="O25" i="83"/>
  <c r="N25" i="83"/>
  <c r="M25" i="83"/>
  <c r="O22" i="83"/>
  <c r="N22" i="83"/>
  <c r="M22" i="83"/>
  <c r="O19" i="83"/>
  <c r="N19" i="83"/>
  <c r="M19" i="83"/>
  <c r="O16" i="83"/>
  <c r="N16" i="83"/>
  <c r="M16" i="83"/>
  <c r="O13" i="83"/>
  <c r="N13" i="83"/>
  <c r="M13" i="83"/>
  <c r="O10" i="83"/>
  <c r="N10" i="83"/>
  <c r="M10" i="83"/>
  <c r="L10" i="83" s="1"/>
  <c r="O7" i="83"/>
  <c r="N7" i="83"/>
  <c r="M7" i="83"/>
  <c r="O4" i="83"/>
  <c r="N4" i="83"/>
  <c r="M4" i="83"/>
  <c r="A2" i="83"/>
  <c r="O31" i="82"/>
  <c r="N31" i="82"/>
  <c r="M31" i="82"/>
  <c r="O28" i="82"/>
  <c r="N28" i="82"/>
  <c r="M28" i="82"/>
  <c r="O25" i="82"/>
  <c r="N25" i="82"/>
  <c r="M25" i="82"/>
  <c r="O22" i="82"/>
  <c r="N22" i="82"/>
  <c r="M22" i="82"/>
  <c r="L22" i="82" s="1"/>
  <c r="O19" i="82"/>
  <c r="N19" i="82"/>
  <c r="M19" i="82"/>
  <c r="O16" i="82"/>
  <c r="N16" i="82"/>
  <c r="L16" i="82" s="1"/>
  <c r="M16" i="82"/>
  <c r="O13" i="82"/>
  <c r="N13" i="82"/>
  <c r="M13" i="82"/>
  <c r="O10" i="82"/>
  <c r="N10" i="82"/>
  <c r="M10" i="82"/>
  <c r="O7" i="82"/>
  <c r="N7" i="82"/>
  <c r="M7" i="82"/>
  <c r="O4" i="82"/>
  <c r="N4" i="82"/>
  <c r="L4" i="82" s="1"/>
  <c r="M4" i="82"/>
  <c r="A2" i="82"/>
  <c r="B71" i="22"/>
  <c r="B320" i="22"/>
  <c r="B286" i="22"/>
  <c r="B29" i="22"/>
  <c r="B22" i="22"/>
  <c r="B239" i="22"/>
  <c r="G276" i="22"/>
  <c r="G281" i="22"/>
  <c r="G235" i="22"/>
  <c r="G153" i="22"/>
  <c r="G254" i="22"/>
  <c r="G147" i="22"/>
  <c r="G267" i="22"/>
  <c r="G77" i="22"/>
  <c r="G133" i="22"/>
  <c r="G231" i="22"/>
  <c r="G169" i="22"/>
  <c r="G319" i="22"/>
  <c r="G138" i="22"/>
  <c r="G284" i="22"/>
  <c r="G256" i="22"/>
  <c r="G151" i="22"/>
  <c r="G78" i="22"/>
  <c r="G146" i="22"/>
  <c r="G249" i="22"/>
  <c r="G44" i="22"/>
  <c r="G315" i="22"/>
  <c r="G243" i="22"/>
  <c r="G277" i="22"/>
  <c r="G103" i="22"/>
  <c r="G309" i="22"/>
  <c r="G312" i="22"/>
  <c r="G41" i="22"/>
  <c r="G264" i="22"/>
  <c r="G266" i="22"/>
  <c r="G250" i="22"/>
  <c r="G265" i="22"/>
  <c r="G255" i="22"/>
  <c r="G112" i="22"/>
  <c r="G158" i="22"/>
  <c r="G204" i="22"/>
  <c r="G285" i="22"/>
  <c r="G95" i="22"/>
  <c r="G109" i="22"/>
  <c r="G212" i="22"/>
  <c r="G177" i="22"/>
  <c r="G290" i="22"/>
  <c r="G270" i="22"/>
  <c r="G80" i="22"/>
  <c r="G189" i="22"/>
  <c r="G154" i="22"/>
  <c r="G197" i="22"/>
  <c r="G96" i="22"/>
  <c r="G306" i="22"/>
  <c r="G184" i="22"/>
  <c r="G185" i="22"/>
  <c r="G240" i="22"/>
  <c r="G268" i="22"/>
  <c r="G91" i="22"/>
  <c r="G179" i="22"/>
  <c r="G137" i="22"/>
  <c r="G126" i="22"/>
  <c r="G269" i="22"/>
  <c r="G182" i="22"/>
  <c r="G134" i="22"/>
  <c r="G115" i="22"/>
  <c r="G295" i="22"/>
  <c r="G73" i="22"/>
  <c r="G200" i="22"/>
  <c r="G283" i="22"/>
  <c r="G90" i="22"/>
  <c r="G236" i="22"/>
  <c r="G150" i="22"/>
  <c r="G222" i="22"/>
  <c r="G181" i="22"/>
  <c r="G242" i="22"/>
  <c r="G157" i="22"/>
  <c r="G221" i="22"/>
  <c r="G144" i="22"/>
  <c r="G308" i="22"/>
  <c r="G194" i="22"/>
  <c r="G211" i="22"/>
  <c r="G195" i="22"/>
  <c r="G102" i="22"/>
  <c r="G302" i="22"/>
  <c r="G299" i="22"/>
  <c r="G139" i="22"/>
  <c r="G246" i="22"/>
  <c r="G98" i="22"/>
  <c r="G202" i="22"/>
  <c r="G274" i="22"/>
  <c r="G191" i="22"/>
  <c r="G205" i="22"/>
  <c r="G64" i="22"/>
  <c r="G163" i="22"/>
  <c r="G287" i="22"/>
  <c r="G325" i="22"/>
  <c r="G214" i="22"/>
  <c r="G142" i="22"/>
  <c r="G280" i="22"/>
  <c r="G149" i="22"/>
  <c r="G117" i="22"/>
  <c r="G52" i="22"/>
  <c r="G58" i="22"/>
  <c r="G193" i="22"/>
  <c r="G86" i="22"/>
  <c r="G62" i="22"/>
  <c r="G155" i="22"/>
  <c r="G275" i="22"/>
  <c r="G176" i="22"/>
  <c r="G145" i="22"/>
  <c r="G226" i="22"/>
  <c r="G79" i="22"/>
  <c r="G101" i="22"/>
  <c r="G316" i="22"/>
  <c r="G83" i="22"/>
  <c r="G178" i="22"/>
  <c r="G289" i="22"/>
  <c r="G53" i="22"/>
  <c r="G48" i="22"/>
  <c r="G174" i="22"/>
  <c r="G99" i="22"/>
  <c r="G127" i="22"/>
  <c r="G288" i="22"/>
  <c r="G245" i="22"/>
  <c r="G46" i="22"/>
  <c r="G148" i="22"/>
  <c r="G251" i="22"/>
  <c r="G263" i="22"/>
  <c r="G259" i="22"/>
  <c r="G209" i="22"/>
  <c r="G141" i="22"/>
  <c r="G203" i="22"/>
  <c r="G111" i="22"/>
  <c r="G114" i="22"/>
  <c r="G108" i="22"/>
  <c r="G60" i="22"/>
  <c r="G164" i="22"/>
  <c r="G201" i="22"/>
  <c r="G84" i="22"/>
  <c r="G307" i="22"/>
  <c r="G248" i="22"/>
  <c r="G75" i="22"/>
  <c r="G232" i="22"/>
  <c r="G300" i="22"/>
  <c r="G92" i="22"/>
  <c r="G122" i="22"/>
  <c r="G261" i="22"/>
  <c r="G54" i="22"/>
  <c r="G253" i="22"/>
  <c r="G199" i="22"/>
  <c r="G196" i="22"/>
  <c r="G120" i="22"/>
  <c r="G61" i="22"/>
  <c r="G213" i="22"/>
  <c r="G128" i="22"/>
  <c r="G257" i="22"/>
  <c r="G229" i="22"/>
  <c r="G217" i="22"/>
  <c r="G47" i="22"/>
  <c r="G168" i="22"/>
  <c r="G258" i="22"/>
  <c r="G87" i="22"/>
  <c r="G210" i="22"/>
  <c r="G297" i="22"/>
  <c r="G129" i="22"/>
  <c r="G314" i="22"/>
  <c r="G55" i="22"/>
  <c r="G136" i="22"/>
  <c r="G66" i="22"/>
  <c r="G323" i="22"/>
  <c r="G304" i="22"/>
  <c r="G165" i="22"/>
  <c r="G313" i="22"/>
  <c r="G215" i="22"/>
  <c r="G81" i="22"/>
  <c r="G105" i="22"/>
  <c r="G223" i="22"/>
  <c r="G282" i="22"/>
  <c r="G43" i="22"/>
  <c r="G68" i="22"/>
  <c r="G198" i="22"/>
  <c r="G89" i="22"/>
  <c r="G51" i="22"/>
  <c r="G321" i="22"/>
  <c r="G293" i="22"/>
  <c r="G124" i="22"/>
  <c r="G180" i="22"/>
  <c r="G208" i="22"/>
  <c r="G186" i="22"/>
  <c r="G118" i="22"/>
  <c r="G244" i="22"/>
  <c r="G238" i="22"/>
  <c r="G173" i="22"/>
  <c r="G70" i="22"/>
  <c r="G74" i="22"/>
  <c r="G119" i="22"/>
  <c r="G301" i="22"/>
  <c r="G230" i="22"/>
  <c r="G219" i="22"/>
  <c r="G228" i="22"/>
  <c r="G234" i="22"/>
  <c r="G252" i="22"/>
  <c r="G88" i="22"/>
  <c r="G67" i="22"/>
  <c r="G42" i="22"/>
  <c r="G233" i="22"/>
  <c r="G188" i="22"/>
  <c r="G192" i="22"/>
  <c r="G85" i="22"/>
  <c r="G63" i="22"/>
  <c r="G172" i="22"/>
  <c r="G187" i="22"/>
  <c r="G110" i="22"/>
  <c r="G135" i="22"/>
  <c r="G206" i="22"/>
  <c r="G113" i="22"/>
  <c r="G162" i="22"/>
  <c r="G50" i="22"/>
  <c r="G59" i="22"/>
  <c r="G294" i="22"/>
  <c r="G324" i="22"/>
  <c r="G156" i="22"/>
  <c r="G260" i="22"/>
  <c r="G322" i="22"/>
  <c r="G296" i="22"/>
  <c r="G241" i="22"/>
  <c r="G171" i="22"/>
  <c r="G311" i="22"/>
  <c r="G237" i="22"/>
  <c r="G94" i="22"/>
  <c r="G159" i="22"/>
  <c r="G327" i="22"/>
  <c r="G161" i="22"/>
  <c r="G97" i="22"/>
  <c r="G310" i="22"/>
  <c r="G49" i="22"/>
  <c r="G131" i="22"/>
  <c r="G272" i="22"/>
  <c r="G100" i="22"/>
  <c r="G326" i="22"/>
  <c r="G56" i="22"/>
  <c r="G328" i="22"/>
  <c r="G104" i="22"/>
  <c r="G190" i="22"/>
  <c r="G216" i="22"/>
  <c r="G207" i="22"/>
  <c r="G167" i="22"/>
  <c r="G76" i="22"/>
  <c r="G305" i="22"/>
  <c r="G317" i="22"/>
  <c r="G152" i="22"/>
  <c r="G278" i="22"/>
  <c r="G220" i="22"/>
  <c r="G125" i="22"/>
  <c r="G303" i="22"/>
  <c r="G291" i="22"/>
  <c r="G166" i="22"/>
  <c r="G65" i="22"/>
  <c r="G262" i="22"/>
  <c r="G106" i="22"/>
  <c r="G160" i="22"/>
  <c r="G143" i="22"/>
  <c r="L10" i="85" l="1"/>
  <c r="L19" i="85"/>
  <c r="P21" i="85" s="1"/>
  <c r="L7" i="85"/>
  <c r="P9" i="85" s="1"/>
  <c r="P15" i="86"/>
  <c r="L4" i="84"/>
  <c r="P6" i="84" s="1"/>
  <c r="L7" i="84"/>
  <c r="P9" i="84" s="1"/>
  <c r="L16" i="83"/>
  <c r="P18" i="83" s="1"/>
  <c r="L13" i="85"/>
  <c r="L7" i="83"/>
  <c r="P9" i="83" s="1"/>
  <c r="P15" i="84"/>
  <c r="L19" i="82"/>
  <c r="P21" i="82" s="1"/>
  <c r="L19" i="84"/>
  <c r="P21" i="84" s="1"/>
  <c r="L25" i="83"/>
  <c r="P27" i="83" s="1"/>
  <c r="L22" i="84"/>
  <c r="P24" i="84" s="1"/>
  <c r="L22" i="85"/>
  <c r="P24" i="85" s="1"/>
  <c r="L22" i="83"/>
  <c r="P24" i="83" s="1"/>
  <c r="L31" i="82"/>
  <c r="P33" i="82" s="1"/>
  <c r="L4" i="83"/>
  <c r="P6" i="83" s="1"/>
  <c r="L16" i="84"/>
  <c r="P18" i="84" s="1"/>
  <c r="L28" i="84"/>
  <c r="P30" i="84" s="1"/>
  <c r="L7" i="82"/>
  <c r="P9" i="82" s="1"/>
  <c r="L13" i="82"/>
  <c r="P15" i="82" s="1"/>
  <c r="L4" i="86"/>
  <c r="P6" i="86" s="1"/>
  <c r="L10" i="84"/>
  <c r="P12" i="84" s="1"/>
  <c r="L28" i="82"/>
  <c r="P30" i="82" s="1"/>
  <c r="L19" i="83"/>
  <c r="P21" i="83" s="1"/>
  <c r="L7" i="86"/>
  <c r="P9" i="86" s="1"/>
  <c r="L28" i="86"/>
  <c r="P30" i="86" s="1"/>
  <c r="L16" i="85"/>
  <c r="P18" i="85" s="1"/>
  <c r="L10" i="82"/>
  <c r="P12" i="82" s="1"/>
  <c r="L13" i="83"/>
  <c r="P15" i="83" s="1"/>
  <c r="L10" i="86"/>
  <c r="L25" i="86"/>
  <c r="P27" i="86" s="1"/>
  <c r="L19" i="86"/>
  <c r="P21" i="86" s="1"/>
  <c r="L28" i="85"/>
  <c r="P30" i="85" s="1"/>
  <c r="L25" i="84"/>
  <c r="P27" i="84" s="1"/>
  <c r="L31" i="85"/>
  <c r="P33" i="85" s="1"/>
  <c r="L28" i="83"/>
  <c r="P30" i="83" s="1"/>
  <c r="L31" i="83"/>
  <c r="P24" i="82"/>
  <c r="L25" i="82"/>
  <c r="P27" i="82" s="1"/>
  <c r="L25" i="85"/>
  <c r="L22" i="86"/>
  <c r="L31" i="84"/>
  <c r="P33" i="86"/>
  <c r="P12" i="86"/>
  <c r="A3" i="86"/>
  <c r="P15" i="85"/>
  <c r="P12" i="85"/>
  <c r="A3" i="85"/>
  <c r="P12" i="83"/>
  <c r="A3" i="84"/>
  <c r="A3" i="83"/>
  <c r="P6" i="82"/>
  <c r="P18" i="82"/>
  <c r="A3" i="82"/>
  <c r="P19" i="83" l="1"/>
  <c r="P19" i="86"/>
  <c r="P28" i="85"/>
  <c r="P25" i="84"/>
  <c r="P33" i="83"/>
  <c r="P19" i="82"/>
  <c r="P22" i="82"/>
  <c r="P13" i="83"/>
  <c r="P31" i="82"/>
  <c r="P10" i="83"/>
  <c r="P4" i="82"/>
  <c r="P31" i="83"/>
  <c r="P22" i="83"/>
  <c r="P28" i="83"/>
  <c r="P25" i="82"/>
  <c r="P25" i="83"/>
  <c r="P16" i="82"/>
  <c r="P10" i="82"/>
  <c r="P13" i="82"/>
  <c r="P7" i="82"/>
  <c r="P7" i="83"/>
  <c r="P16" i="83"/>
  <c r="P28" i="82"/>
  <c r="P4" i="83"/>
  <c r="P4" i="86"/>
  <c r="P19" i="85"/>
  <c r="P13" i="85"/>
  <c r="P25" i="86"/>
  <c r="P22" i="86"/>
  <c r="P24" i="86"/>
  <c r="P28" i="86"/>
  <c r="P25" i="85"/>
  <c r="P10" i="85"/>
  <c r="P31" i="85"/>
  <c r="P7" i="85"/>
  <c r="P22" i="85"/>
  <c r="P10" i="86"/>
  <c r="P31" i="86"/>
  <c r="P27" i="85"/>
  <c r="P13" i="86"/>
  <c r="P7" i="86"/>
  <c r="P16" i="86"/>
  <c r="P16" i="85"/>
  <c r="P4" i="85"/>
  <c r="P10" i="84"/>
  <c r="P31" i="84"/>
  <c r="P33" i="84"/>
  <c r="P7" i="84"/>
  <c r="P4" i="84"/>
  <c r="P28" i="84"/>
  <c r="P13" i="84"/>
  <c r="P22" i="84"/>
  <c r="P19" i="84"/>
  <c r="P16" i="84"/>
  <c r="B82" i="22"/>
  <c r="B130" i="22"/>
  <c r="B129" i="22"/>
  <c r="B8" i="22"/>
  <c r="B36" i="22"/>
  <c r="B37" i="22"/>
  <c r="B69" i="22"/>
  <c r="B317" i="22" l="1"/>
  <c r="B319" i="22"/>
  <c r="B321" i="22"/>
  <c r="B322" i="22"/>
  <c r="B216" i="22"/>
  <c r="B28" i="22"/>
  <c r="B308" i="22"/>
  <c r="B45" i="22"/>
  <c r="B121" i="22"/>
  <c r="B249" i="22"/>
  <c r="B219" i="22"/>
  <c r="B102" i="22"/>
  <c r="B72" i="22"/>
  <c r="B123" i="22"/>
  <c r="B170" i="22"/>
  <c r="B271" i="22"/>
  <c r="B132" i="22"/>
  <c r="B137" i="22"/>
  <c r="B124" i="22"/>
  <c r="B304" i="22"/>
  <c r="B285" i="22"/>
  <c r="B117" i="22"/>
  <c r="B197" i="22"/>
  <c r="B9" i="22"/>
  <c r="B105" i="22"/>
  <c r="B263" i="22"/>
  <c r="B179" i="22"/>
  <c r="B110" i="22"/>
  <c r="B199" i="22"/>
  <c r="B178" i="22"/>
  <c r="B16" i="22"/>
  <c r="B11" i="22"/>
  <c r="B57" i="22"/>
  <c r="B7" i="22"/>
  <c r="B163" i="22"/>
  <c r="B158" i="22"/>
  <c r="B52" i="22"/>
  <c r="B6" i="22"/>
  <c r="B50" i="22"/>
  <c r="B166" i="22"/>
  <c r="B252" i="22"/>
  <c r="B31" i="22"/>
  <c r="B187" i="22"/>
  <c r="B33" i="22"/>
  <c r="B196" i="22"/>
  <c r="B68" i="22"/>
  <c r="B30" i="22"/>
  <c r="B296" i="22"/>
  <c r="B23" i="22"/>
  <c r="B3" i="22"/>
  <c r="B153" i="22"/>
  <c r="B116" i="22"/>
  <c r="B318" i="22"/>
  <c r="B243" i="22"/>
  <c r="B90" i="22"/>
  <c r="B205" i="22"/>
  <c r="B250" i="22"/>
  <c r="B254" i="22"/>
  <c r="B151" i="22"/>
  <c r="B206" i="22"/>
  <c r="B109" i="22"/>
  <c r="B273" i="22"/>
  <c r="B13" i="22"/>
  <c r="B181" i="22"/>
  <c r="B298" i="22"/>
  <c r="B241" i="22"/>
  <c r="B143" i="22"/>
  <c r="B53" i="22"/>
  <c r="B14" i="22"/>
  <c r="B4" i="22"/>
  <c r="B207" i="22"/>
  <c r="B310" i="22"/>
  <c r="B64" i="22"/>
  <c r="B211" i="22"/>
  <c r="B195" i="22"/>
  <c r="B62" i="22"/>
  <c r="B194" i="22"/>
  <c r="B253" i="22"/>
  <c r="B44" i="22"/>
  <c r="B119" i="22"/>
  <c r="B295" i="22"/>
  <c r="B12" i="22"/>
  <c r="B131" i="22"/>
  <c r="B186" i="22"/>
  <c r="B92" i="22"/>
  <c r="B59" i="22"/>
  <c r="B93" i="22"/>
  <c r="B288" i="22"/>
  <c r="B289" i="22"/>
  <c r="B246" i="22"/>
  <c r="B183" i="22"/>
  <c r="B106" i="22"/>
  <c r="B2" i="22"/>
  <c r="B259" i="22"/>
  <c r="B108" i="22"/>
  <c r="B118" i="22"/>
  <c r="B122" i="22"/>
  <c r="B157" i="22"/>
  <c r="B167" i="22"/>
  <c r="B74" i="22"/>
  <c r="B165" i="22"/>
  <c r="B191" i="22"/>
  <c r="B204" i="22"/>
  <c r="B142" i="22"/>
  <c r="B177" i="22"/>
  <c r="O31" i="77"/>
  <c r="N31" i="77"/>
  <c r="M31" i="77"/>
  <c r="O28" i="77"/>
  <c r="N28" i="77"/>
  <c r="M28" i="77"/>
  <c r="O25" i="77"/>
  <c r="N25" i="77"/>
  <c r="M25" i="77"/>
  <c r="O22" i="77"/>
  <c r="N22" i="77"/>
  <c r="M22" i="77"/>
  <c r="O19" i="77"/>
  <c r="N19" i="77"/>
  <c r="M19" i="77"/>
  <c r="L19" i="77" s="1"/>
  <c r="P21" i="77" s="1"/>
  <c r="O16" i="77"/>
  <c r="N16" i="77"/>
  <c r="M16" i="77"/>
  <c r="O13" i="77"/>
  <c r="N13" i="77"/>
  <c r="M13" i="77"/>
  <c r="O10" i="77"/>
  <c r="N10" i="77"/>
  <c r="M10" i="77"/>
  <c r="O7" i="77"/>
  <c r="N7" i="77"/>
  <c r="M7" i="77"/>
  <c r="O4" i="77"/>
  <c r="N4" i="77"/>
  <c r="M4" i="77"/>
  <c r="A2" i="77"/>
  <c r="B103" i="22"/>
  <c r="B80" i="22"/>
  <c r="B95" i="22"/>
  <c r="B198" i="22"/>
  <c r="B182" i="22"/>
  <c r="B133" i="22"/>
  <c r="B245" i="22"/>
  <c r="B281" i="22"/>
  <c r="B168" i="22"/>
  <c r="B213" i="22"/>
  <c r="B313" i="22"/>
  <c r="A2" i="67"/>
  <c r="A2" i="66"/>
  <c r="A2" i="75"/>
  <c r="B5" i="22"/>
  <c r="B148" i="22"/>
  <c r="B164" i="22"/>
  <c r="B173" i="22"/>
  <c r="B215" i="22"/>
  <c r="B224" i="22"/>
  <c r="B269" i="22"/>
  <c r="B315" i="22"/>
  <c r="B65" i="22"/>
  <c r="B152" i="22"/>
  <c r="B218" i="22"/>
  <c r="B235" i="22"/>
  <c r="B240" i="22"/>
  <c r="B291" i="22"/>
  <c r="B300" i="22"/>
  <c r="B26" i="22"/>
  <c r="B86" i="22"/>
  <c r="B156" i="22"/>
  <c r="B223" i="22"/>
  <c r="B225" i="22"/>
  <c r="B287" i="22"/>
  <c r="B294" i="22"/>
  <c r="B311" i="22"/>
  <c r="B159" i="22"/>
  <c r="B21" i="22"/>
  <c r="B280" i="22"/>
  <c r="B15" i="22"/>
  <c r="B284" i="22"/>
  <c r="B232" i="22"/>
  <c r="B290" i="22"/>
  <c r="B303" i="22"/>
  <c r="B100" i="22"/>
  <c r="B104" i="22"/>
  <c r="B140" i="22"/>
  <c r="B209" i="22"/>
  <c r="B227" i="22"/>
  <c r="B237" i="22"/>
  <c r="B274" i="22"/>
  <c r="B47" i="22"/>
  <c r="B63" i="22"/>
  <c r="B19" i="22"/>
  <c r="B149" i="22"/>
  <c r="B35" i="22"/>
  <c r="B174" i="22"/>
  <c r="B220" i="22"/>
  <c r="B39" i="22"/>
  <c r="B255" i="22"/>
  <c r="B17" i="22"/>
  <c r="B83" i="22"/>
  <c r="B146" i="22"/>
  <c r="B154" i="22"/>
  <c r="B160" i="22"/>
  <c r="B185" i="22"/>
  <c r="B222" i="22"/>
  <c r="B251" i="22"/>
  <c r="B266" i="22"/>
  <c r="B41" i="22"/>
  <c r="B42" i="22"/>
  <c r="B43" i="22"/>
  <c r="B46" i="22"/>
  <c r="B48" i="22"/>
  <c r="B49" i="22"/>
  <c r="B51" i="22"/>
  <c r="B54" i="22"/>
  <c r="B55" i="22"/>
  <c r="B56" i="22"/>
  <c r="B58" i="22"/>
  <c r="B18" i="22"/>
  <c r="B60" i="22"/>
  <c r="B61" i="22"/>
  <c r="B66" i="22"/>
  <c r="B67" i="22"/>
  <c r="B70" i="22"/>
  <c r="B73" i="22"/>
  <c r="B75" i="22"/>
  <c r="B76" i="22"/>
  <c r="B77" i="22"/>
  <c r="B78" i="22"/>
  <c r="B79" i="22"/>
  <c r="B81" i="22"/>
  <c r="B84" i="22"/>
  <c r="B85" i="22"/>
  <c r="B87" i="22"/>
  <c r="B88" i="22"/>
  <c r="B89" i="22"/>
  <c r="B91" i="22"/>
  <c r="B94" i="22"/>
  <c r="B96" i="22"/>
  <c r="B98" i="22"/>
  <c r="B99" i="22"/>
  <c r="B101" i="22"/>
  <c r="B111" i="22"/>
  <c r="B112" i="22"/>
  <c r="B113" i="22"/>
  <c r="B114" i="22"/>
  <c r="B115" i="22"/>
  <c r="B120" i="22"/>
  <c r="B125" i="22"/>
  <c r="B126" i="22"/>
  <c r="B127" i="22"/>
  <c r="B128" i="22"/>
  <c r="B134" i="22"/>
  <c r="B135" i="22"/>
  <c r="B136" i="22"/>
  <c r="B138" i="22"/>
  <c r="B139" i="22"/>
  <c r="B141" i="22"/>
  <c r="B144" i="22"/>
  <c r="B145" i="22"/>
  <c r="B147" i="22"/>
  <c r="B150" i="22"/>
  <c r="B155" i="22"/>
  <c r="B161" i="22"/>
  <c r="B162" i="22"/>
  <c r="B169" i="22"/>
  <c r="B171" i="22"/>
  <c r="B172" i="22"/>
  <c r="B175" i="22"/>
  <c r="B176" i="22"/>
  <c r="B180" i="22"/>
  <c r="B188" i="22"/>
  <c r="B189" i="22"/>
  <c r="B190" i="22"/>
  <c r="B192" i="22"/>
  <c r="B193" i="22"/>
  <c r="B200" i="22"/>
  <c r="B201" i="22"/>
  <c r="B202" i="22"/>
  <c r="B203" i="22"/>
  <c r="B208" i="22"/>
  <c r="B210" i="22"/>
  <c r="B212" i="22"/>
  <c r="B214" i="22"/>
  <c r="B217" i="22"/>
  <c r="B221" i="22"/>
  <c r="B226" i="22"/>
  <c r="B228" i="22"/>
  <c r="B229" i="22"/>
  <c r="B230" i="22"/>
  <c r="B231" i="22"/>
  <c r="B233" i="22"/>
  <c r="B234" i="22"/>
  <c r="B236" i="22"/>
  <c r="B242" i="22"/>
  <c r="B244" i="22"/>
  <c r="B247" i="22"/>
  <c r="B248" i="22"/>
  <c r="B256" i="22"/>
  <c r="B257" i="22"/>
  <c r="B97" i="22"/>
  <c r="B258" i="22"/>
  <c r="B260" i="22"/>
  <c r="B261" i="22"/>
  <c r="B262" i="22"/>
  <c r="B264" i="22"/>
  <c r="B265" i="22"/>
  <c r="B267" i="22"/>
  <c r="B268" i="22"/>
  <c r="B270" i="22"/>
  <c r="B272" i="22"/>
  <c r="B275" i="22"/>
  <c r="B276" i="22"/>
  <c r="B277" i="22"/>
  <c r="B278" i="22"/>
  <c r="B279" i="22"/>
  <c r="B282" i="22"/>
  <c r="B283" i="22"/>
  <c r="B292" i="22"/>
  <c r="B293" i="22"/>
  <c r="B297" i="22"/>
  <c r="B299" i="22"/>
  <c r="B301" i="22"/>
  <c r="B302" i="22"/>
  <c r="B305" i="22"/>
  <c r="B306" i="22"/>
  <c r="B307" i="22"/>
  <c r="B312" i="22"/>
  <c r="B314" i="22"/>
  <c r="B316" i="22"/>
  <c r="B24" i="22"/>
  <c r="B309" i="22"/>
  <c r="B184" i="22"/>
  <c r="B238" i="22"/>
  <c r="M28" i="67"/>
  <c r="N28" i="67"/>
  <c r="L25" i="75"/>
  <c r="M25" i="75"/>
  <c r="L28" i="75"/>
  <c r="M28" i="75"/>
  <c r="L28" i="66"/>
  <c r="M28" i="66"/>
  <c r="M25" i="67"/>
  <c r="N25" i="67"/>
  <c r="O25" i="67"/>
  <c r="M19" i="67"/>
  <c r="L19" i="67" s="1"/>
  <c r="N19" i="67"/>
  <c r="M13" i="67"/>
  <c r="N13" i="67"/>
  <c r="M7" i="67"/>
  <c r="L7" i="67" s="1"/>
  <c r="N7" i="67"/>
  <c r="M10" i="67"/>
  <c r="N10" i="67"/>
  <c r="M16" i="67"/>
  <c r="N16" i="67"/>
  <c r="M22" i="67"/>
  <c r="N22" i="67"/>
  <c r="L22" i="67" s="1"/>
  <c r="P24" i="67" s="1"/>
  <c r="M4" i="67"/>
  <c r="L4" i="67" s="1"/>
  <c r="N4" i="67"/>
  <c r="M31" i="67"/>
  <c r="L31" i="67" s="1"/>
  <c r="N31" i="67"/>
  <c r="L22" i="75"/>
  <c r="M22" i="75"/>
  <c r="L19" i="75"/>
  <c r="M19" i="75"/>
  <c r="L4" i="75"/>
  <c r="M4" i="75"/>
  <c r="L7" i="75"/>
  <c r="M7" i="75"/>
  <c r="L10" i="75"/>
  <c r="K10" i="75" s="1"/>
  <c r="M10" i="75"/>
  <c r="L13" i="75"/>
  <c r="M13" i="75"/>
  <c r="L16" i="75"/>
  <c r="M16" i="75"/>
  <c r="A2" i="65"/>
  <c r="O31" i="67"/>
  <c r="L7" i="66"/>
  <c r="M7" i="66"/>
  <c r="L4" i="66"/>
  <c r="M4" i="66"/>
  <c r="K4" i="66" s="1"/>
  <c r="O6" i="66" s="1"/>
  <c r="L10" i="66"/>
  <c r="K10" i="66" s="1"/>
  <c r="M10" i="66"/>
  <c r="L13" i="66"/>
  <c r="M13" i="66"/>
  <c r="L16" i="66"/>
  <c r="K16" i="66" s="1"/>
  <c r="M16" i="66"/>
  <c r="L19" i="66"/>
  <c r="M19" i="66"/>
  <c r="L22" i="66"/>
  <c r="M22" i="66"/>
  <c r="L25" i="66"/>
  <c r="M25" i="66"/>
  <c r="O4" i="67"/>
  <c r="O7" i="67"/>
  <c r="O10" i="67"/>
  <c r="O19" i="67"/>
  <c r="O28" i="67"/>
  <c r="O16" i="67"/>
  <c r="O22" i="67"/>
  <c r="O13" i="67"/>
  <c r="N28" i="75"/>
  <c r="N25" i="75"/>
  <c r="N22" i="75"/>
  <c r="N19" i="75"/>
  <c r="N16" i="75"/>
  <c r="N13" i="75"/>
  <c r="N10" i="75"/>
  <c r="N7" i="75"/>
  <c r="N4" i="75"/>
  <c r="N25" i="66"/>
  <c r="N28" i="66"/>
  <c r="N7" i="66"/>
  <c r="N4" i="66"/>
  <c r="N10" i="66"/>
  <c r="N13" i="66"/>
  <c r="N16" i="66"/>
  <c r="N19" i="66"/>
  <c r="N22" i="66"/>
  <c r="L28" i="65"/>
  <c r="M28" i="65"/>
  <c r="N28" i="65"/>
  <c r="L4" i="65"/>
  <c r="M4" i="65"/>
  <c r="N4" i="65"/>
  <c r="L7" i="65"/>
  <c r="M7" i="65"/>
  <c r="N7" i="65"/>
  <c r="L10" i="65"/>
  <c r="M10" i="65"/>
  <c r="N10" i="65"/>
  <c r="L13" i="65"/>
  <c r="M13" i="65"/>
  <c r="N13" i="65"/>
  <c r="L16" i="65"/>
  <c r="M16" i="65"/>
  <c r="N16" i="65"/>
  <c r="L19" i="65"/>
  <c r="K19" i="65" s="1"/>
  <c r="M19" i="65"/>
  <c r="N19" i="65"/>
  <c r="L22" i="65"/>
  <c r="M22" i="65"/>
  <c r="N22" i="65"/>
  <c r="L25" i="65"/>
  <c r="M25" i="65"/>
  <c r="N25" i="65"/>
  <c r="L7" i="34"/>
  <c r="M7" i="34"/>
  <c r="N7" i="34"/>
  <c r="L10" i="34"/>
  <c r="M10" i="34"/>
  <c r="N10" i="34"/>
  <c r="L13" i="34"/>
  <c r="M13" i="34"/>
  <c r="N13" i="34"/>
  <c r="L16" i="34"/>
  <c r="M16" i="34"/>
  <c r="N16" i="34"/>
  <c r="L19" i="34"/>
  <c r="M19" i="34"/>
  <c r="N19" i="34"/>
  <c r="L22" i="34"/>
  <c r="M22" i="34"/>
  <c r="N22" i="34"/>
  <c r="L4" i="34"/>
  <c r="M4" i="34"/>
  <c r="N4" i="34"/>
  <c r="L25" i="34"/>
  <c r="M25" i="34"/>
  <c r="N25" i="34"/>
  <c r="L28" i="34"/>
  <c r="M28" i="34"/>
  <c r="N28" i="34"/>
  <c r="A2" i="34"/>
  <c r="K28" i="75"/>
  <c r="O30" i="75" s="1"/>
  <c r="K19" i="66"/>
  <c r="K16" i="75"/>
  <c r="L16" i="67"/>
  <c r="K25" i="75"/>
  <c r="K22" i="75"/>
  <c r="L16" i="77" l="1"/>
  <c r="P18" i="77" s="1"/>
  <c r="L7" i="77"/>
  <c r="P9" i="77" s="1"/>
  <c r="L10" i="77"/>
  <c r="P12" i="77" s="1"/>
  <c r="L13" i="77"/>
  <c r="P15" i="77" s="1"/>
  <c r="O24" i="75"/>
  <c r="L31" i="77"/>
  <c r="P33" i="77" s="1"/>
  <c r="K13" i="34"/>
  <c r="K25" i="66"/>
  <c r="O27" i="66" s="1"/>
  <c r="K7" i="75"/>
  <c r="O9" i="75" s="1"/>
  <c r="L25" i="67"/>
  <c r="P27" i="67" s="1"/>
  <c r="K10" i="65"/>
  <c r="O12" i="65" s="1"/>
  <c r="K22" i="66"/>
  <c r="K7" i="66"/>
  <c r="O25" i="66" s="1"/>
  <c r="L22" i="77"/>
  <c r="K28" i="66"/>
  <c r="O30" i="66" s="1"/>
  <c r="K22" i="65"/>
  <c r="O24" i="65" s="1"/>
  <c r="L25" i="77"/>
  <c r="P27" i="77" s="1"/>
  <c r="O18" i="66"/>
  <c r="K16" i="34"/>
  <c r="K13" i="65"/>
  <c r="K13" i="75"/>
  <c r="L13" i="67"/>
  <c r="L4" i="77"/>
  <c r="P6" i="77" s="1"/>
  <c r="O21" i="66"/>
  <c r="L28" i="67"/>
  <c r="P30" i="67" s="1"/>
  <c r="O27" i="75"/>
  <c r="K25" i="65"/>
  <c r="O27" i="65" s="1"/>
  <c r="O18" i="75"/>
  <c r="K19" i="34"/>
  <c r="P18" i="67"/>
  <c r="O12" i="75"/>
  <c r="K10" i="34"/>
  <c r="K7" i="65"/>
  <c r="P21" i="67"/>
  <c r="K25" i="34"/>
  <c r="K28" i="65"/>
  <c r="O30" i="65" s="1"/>
  <c r="K16" i="65"/>
  <c r="K19" i="75"/>
  <c r="O21" i="75" s="1"/>
  <c r="K4" i="34"/>
  <c r="K28" i="34"/>
  <c r="K7" i="34"/>
  <c r="K4" i="65"/>
  <c r="P6" i="67"/>
  <c r="L10" i="67"/>
  <c r="K22" i="34"/>
  <c r="K13" i="66"/>
  <c r="K4" i="75"/>
  <c r="L28" i="77"/>
  <c r="P30" i="77" s="1"/>
  <c r="O10" i="66"/>
  <c r="O15" i="65"/>
  <c r="O15" i="66"/>
  <c r="P15" i="67"/>
  <c r="O22" i="66"/>
  <c r="O24" i="66"/>
  <c r="O15" i="75"/>
  <c r="P33" i="67"/>
  <c r="O12" i="66"/>
  <c r="O21" i="65"/>
  <c r="P9" i="67"/>
  <c r="O9" i="66" l="1"/>
  <c r="O4" i="66"/>
  <c r="O16" i="75"/>
  <c r="O7" i="66"/>
  <c r="P19" i="67"/>
  <c r="O19" i="66"/>
  <c r="O22" i="65"/>
  <c r="O16" i="65"/>
  <c r="O16" i="66"/>
  <c r="O13" i="66"/>
  <c r="P28" i="77"/>
  <c r="P24" i="77"/>
  <c r="P7" i="77"/>
  <c r="P4" i="77"/>
  <c r="P31" i="77"/>
  <c r="P19" i="77"/>
  <c r="P25" i="77"/>
  <c r="O19" i="75"/>
  <c r="O4" i="34"/>
  <c r="O6" i="65"/>
  <c r="O10" i="65"/>
  <c r="O28" i="65"/>
  <c r="O28" i="66"/>
  <c r="O13" i="75"/>
  <c r="O7" i="75"/>
  <c r="P10" i="77"/>
  <c r="O25" i="75"/>
  <c r="O19" i="65"/>
  <c r="O22" i="75"/>
  <c r="O18" i="65"/>
  <c r="O4" i="75"/>
  <c r="O6" i="75"/>
  <c r="P7" i="67"/>
  <c r="O28" i="75"/>
  <c r="P31" i="67"/>
  <c r="O9" i="65"/>
  <c r="P13" i="67"/>
  <c r="O25" i="65"/>
  <c r="O10" i="75"/>
  <c r="P22" i="77"/>
  <c r="P13" i="77"/>
  <c r="O13" i="34"/>
  <c r="O16" i="34"/>
  <c r="P16" i="77"/>
  <c r="P4" i="67"/>
  <c r="P22" i="67"/>
  <c r="P25" i="67"/>
  <c r="O7" i="65"/>
  <c r="O13" i="65"/>
  <c r="O25" i="34"/>
  <c r="P16" i="67"/>
  <c r="P12" i="67"/>
  <c r="O4" i="65"/>
  <c r="O7" i="34"/>
  <c r="O19" i="34"/>
  <c r="O22" i="34"/>
  <c r="O10" i="34"/>
  <c r="P10" i="67"/>
  <c r="O28" i="34"/>
  <c r="P28" i="67"/>
  <c r="A3" i="67"/>
  <c r="A3" i="34"/>
  <c r="A3" i="66"/>
  <c r="A3" i="65"/>
  <c r="A3" i="75"/>
  <c r="A3" i="77"/>
  <c r="G273" i="22"/>
  <c r="G121" i="22"/>
  <c r="G298" i="22"/>
  <c r="G279" i="22"/>
  <c r="G45" i="22"/>
  <c r="G224" i="22"/>
  <c r="G82" i="22"/>
  <c r="G271" i="22"/>
  <c r="G225" i="22"/>
  <c r="G130" i="22"/>
  <c r="G170" i="22"/>
  <c r="G218" i="22"/>
  <c r="E41" i="22" l="1"/>
  <c r="E42" i="22" l="1"/>
  <c r="F41" i="22"/>
  <c r="A41" i="22" s="1"/>
  <c r="F42" i="22" l="1"/>
  <c r="A42" i="22" s="1"/>
  <c r="E43" i="22"/>
  <c r="F43" i="22" l="1"/>
  <c r="A43" i="22" s="1"/>
  <c r="E44" i="22"/>
  <c r="F44" i="22" l="1"/>
  <c r="A44" i="22" s="1"/>
  <c r="E45" i="22"/>
  <c r="E46" i="22" l="1"/>
  <c r="F45" i="22"/>
  <c r="A45" i="22" s="1"/>
  <c r="G247" i="22"/>
  <c r="F46" i="22" l="1"/>
  <c r="A46" i="22" s="1"/>
  <c r="E47" i="22"/>
  <c r="G227" i="22"/>
  <c r="F47" i="22" l="1"/>
  <c r="A47" i="22" s="1"/>
  <c r="E48" i="22"/>
  <c r="E49" i="22" l="1"/>
  <c r="F48" i="22"/>
  <c r="A48" i="22" s="1"/>
  <c r="E50" i="22" l="1"/>
  <c r="F49" i="22"/>
  <c r="A49" i="22" s="1"/>
  <c r="G183" i="22"/>
  <c r="G286" i="22"/>
  <c r="E51" i="22" l="1"/>
  <c r="F50" i="22"/>
  <c r="A50" i="22" s="1"/>
  <c r="E52" i="22" l="1"/>
  <c r="F51" i="22"/>
  <c r="A51" i="22" s="1"/>
  <c r="E53" i="22" l="1"/>
  <c r="F52" i="22"/>
  <c r="A52" i="22" s="1"/>
  <c r="F53" i="22" l="1"/>
  <c r="A53" i="22" s="1"/>
  <c r="E54" i="22"/>
  <c r="E55" i="22" l="1"/>
  <c r="F54" i="22"/>
  <c r="A54" i="22" s="1"/>
  <c r="F55" i="22" l="1"/>
  <c r="A55" i="22" s="1"/>
  <c r="E56" i="22"/>
  <c r="F56" i="22" l="1"/>
  <c r="A56" i="22" s="1"/>
  <c r="E9" i="22" l="1"/>
  <c r="F9" i="22" l="1"/>
  <c r="A9" i="22" s="1"/>
  <c r="E57" i="22" l="1"/>
  <c r="E58" i="22" s="1"/>
  <c r="F58" i="22" l="1"/>
  <c r="A58" i="22" s="1"/>
  <c r="E59" i="22"/>
  <c r="F57" i="22"/>
  <c r="A57" i="22" s="1"/>
  <c r="F59" i="22" l="1"/>
  <c r="A59" i="22" s="1"/>
  <c r="E60" i="22"/>
  <c r="E61" i="22" l="1"/>
  <c r="F60" i="22"/>
  <c r="A60" i="22" s="1"/>
  <c r="E62" i="22" l="1"/>
  <c r="F61" i="22"/>
  <c r="A61" i="22" s="1"/>
  <c r="G123" i="22"/>
  <c r="G292" i="22"/>
  <c r="G140" i="22"/>
  <c r="G116" i="22"/>
  <c r="G71" i="22"/>
  <c r="G320" i="22"/>
  <c r="G132" i="22"/>
  <c r="F62" i="22" l="1"/>
  <c r="A62" i="22" s="1"/>
  <c r="E63" i="22"/>
  <c r="E64" i="22" l="1"/>
  <c r="F63" i="22"/>
  <c r="A63" i="22" s="1"/>
  <c r="F64" i="22" l="1"/>
  <c r="A64" i="22" s="1"/>
  <c r="E65" i="22"/>
  <c r="E66" i="22" l="1"/>
  <c r="F65" i="22"/>
  <c r="A65" i="22" s="1"/>
  <c r="F66" i="22" l="1"/>
  <c r="A66" i="22" s="1"/>
  <c r="E67" i="22"/>
  <c r="F67" i="22" l="1"/>
  <c r="A67" i="22" s="1"/>
  <c r="E68" i="22"/>
  <c r="E69" i="22" l="1"/>
  <c r="F68" i="22"/>
  <c r="A68" i="22" s="1"/>
  <c r="F69" i="22" l="1"/>
  <c r="A69" i="22" s="1"/>
  <c r="E70" i="22"/>
  <c r="E71" i="22" l="1"/>
  <c r="F71" i="22" s="1"/>
  <c r="A71" i="22" s="1"/>
  <c r="F70" i="22"/>
  <c r="A70" i="22" s="1"/>
  <c r="E72" i="22" l="1"/>
  <c r="E73" i="22" s="1"/>
  <c r="E74" i="22" l="1"/>
  <c r="F73" i="22"/>
  <c r="A73" i="22" s="1"/>
  <c r="F72" i="22"/>
  <c r="A72" i="22" s="1"/>
  <c r="E75" i="22" l="1"/>
  <c r="F74" i="22"/>
  <c r="A74" i="22" s="1"/>
  <c r="E76" i="22" l="1"/>
  <c r="F75" i="22"/>
  <c r="A75" i="22" s="1"/>
  <c r="E77" i="22" l="1"/>
  <c r="F76" i="22"/>
  <c r="A76" i="22" s="1"/>
  <c r="E78" i="22" l="1"/>
  <c r="F77" i="22"/>
  <c r="A77" i="22" s="1"/>
  <c r="F78" i="22" l="1"/>
  <c r="A78" i="22" s="1"/>
  <c r="E79" i="22"/>
  <c r="E80" i="22" l="1"/>
  <c r="F79" i="22"/>
  <c r="A79" i="22" s="1"/>
  <c r="F80" i="22" l="1"/>
  <c r="A80" i="22" s="1"/>
  <c r="E81" i="22"/>
  <c r="E82" i="22" l="1"/>
  <c r="F81" i="22"/>
  <c r="A81" i="22" s="1"/>
  <c r="F82" i="22" l="1"/>
  <c r="A82" i="22" s="1"/>
  <c r="E83" i="22"/>
  <c r="E84" i="22" l="1"/>
  <c r="F83" i="22"/>
  <c r="A83" i="22" s="1"/>
  <c r="E85" i="22" l="1"/>
  <c r="F84" i="22"/>
  <c r="A84" i="22" s="1"/>
  <c r="F85" i="22" l="1"/>
  <c r="A85" i="22" s="1"/>
  <c r="E86" i="22"/>
  <c r="F86" i="22" l="1"/>
  <c r="A86" i="22" s="1"/>
  <c r="E87" i="22"/>
  <c r="F87" i="22" l="1"/>
  <c r="A87" i="22" s="1"/>
  <c r="E88" i="22"/>
  <c r="F88" i="22" l="1"/>
  <c r="A88" i="22" s="1"/>
  <c r="E89" i="22"/>
  <c r="F89" i="22" l="1"/>
  <c r="A89" i="22" s="1"/>
  <c r="E90" i="22"/>
  <c r="E91" i="22" l="1"/>
  <c r="F90" i="22"/>
  <c r="A90" i="22" s="1"/>
  <c r="E92" i="22" l="1"/>
  <c r="F91" i="22"/>
  <c r="A91" i="22" s="1"/>
  <c r="F92" i="22" l="1"/>
  <c r="A92" i="22" s="1"/>
  <c r="E93" i="22"/>
  <c r="E94" i="22" l="1"/>
  <c r="F93" i="22"/>
  <c r="A93" i="22" s="1"/>
  <c r="E95" i="22" l="1"/>
  <c r="F94" i="22"/>
  <c r="A94" i="22" s="1"/>
  <c r="F95" i="22" l="1"/>
  <c r="A95" i="22" s="1"/>
  <c r="E96" i="22"/>
  <c r="F96" i="22" l="1"/>
  <c r="A96" i="22" s="1"/>
  <c r="E97" i="22"/>
  <c r="E98" i="22" l="1"/>
  <c r="F97" i="22"/>
  <c r="A97" i="22" s="1"/>
  <c r="E99" i="22" l="1"/>
  <c r="F98" i="22"/>
  <c r="A98" i="22" s="1"/>
  <c r="E100" i="22" l="1"/>
  <c r="F99" i="22"/>
  <c r="A99" i="22" s="1"/>
  <c r="F100" i="22" l="1"/>
  <c r="A100" i="22" s="1"/>
  <c r="E101" i="22"/>
  <c r="E102" i="22" l="1"/>
  <c r="F101" i="22"/>
  <c r="A101" i="22" s="1"/>
  <c r="F102" i="22" l="1"/>
  <c r="A102" i="22" s="1"/>
  <c r="E103" i="22"/>
  <c r="E104" i="22" l="1"/>
  <c r="F103" i="22"/>
  <c r="A103" i="22" s="1"/>
  <c r="E105" i="22" l="1"/>
  <c r="F104" i="22"/>
  <c r="A104" i="22" s="1"/>
  <c r="F105" i="22" l="1"/>
  <c r="A105" i="22" s="1"/>
  <c r="E106" i="22"/>
  <c r="F106" i="22" l="1"/>
  <c r="A106" i="22" s="1"/>
  <c r="E107" i="22" l="1"/>
  <c r="G69" i="22"/>
  <c r="G318" i="22"/>
  <c r="G93" i="22"/>
  <c r="G57" i="22"/>
  <c r="G239" i="22"/>
  <c r="G72" i="22"/>
  <c r="E108" i="22" l="1"/>
  <c r="F107" i="22"/>
  <c r="A107" i="22" s="1"/>
  <c r="E109" i="22" l="1"/>
  <c r="F108" i="22"/>
  <c r="A108" i="22" s="1"/>
  <c r="F109" i="22" l="1"/>
  <c r="A109" i="22" s="1"/>
  <c r="E110" i="22"/>
  <c r="E111" i="22" l="1"/>
  <c r="F110" i="22"/>
  <c r="A110" i="22" s="1"/>
  <c r="F111" i="22" l="1"/>
  <c r="A111" i="22" s="1"/>
  <c r="E112" i="22"/>
  <c r="E113" i="22" l="1"/>
  <c r="F112" i="22"/>
  <c r="A112" i="22" s="1"/>
  <c r="F113" i="22" l="1"/>
  <c r="A113" i="22" s="1"/>
  <c r="E114" i="22"/>
  <c r="E115" i="22" l="1"/>
  <c r="F114" i="22"/>
  <c r="A114" i="22" s="1"/>
  <c r="E116" i="22" l="1"/>
  <c r="F115" i="22"/>
  <c r="A115" i="22" s="1"/>
  <c r="F116" i="22" l="1"/>
  <c r="A116" i="22" s="1"/>
  <c r="E117" i="22"/>
  <c r="F117" i="22" l="1"/>
  <c r="A117" i="22" s="1"/>
  <c r="E118" i="22"/>
  <c r="F118" i="22" l="1"/>
  <c r="A118" i="22" s="1"/>
  <c r="E119" i="22"/>
  <c r="F119" i="22" l="1"/>
  <c r="A119" i="22" s="1"/>
  <c r="E120" i="22"/>
  <c r="F120" i="22" l="1"/>
  <c r="A120" i="22" s="1"/>
  <c r="E121" i="22"/>
  <c r="E122" i="22" l="1"/>
  <c r="F121" i="22"/>
  <c r="A121" i="22" s="1"/>
  <c r="E123" i="22" l="1"/>
  <c r="F122" i="22"/>
  <c r="A122" i="22" s="1"/>
  <c r="F123" i="22" l="1"/>
  <c r="A123" i="22" s="1"/>
  <c r="E124" i="22"/>
  <c r="F124" i="22" l="1"/>
  <c r="A124" i="22" s="1"/>
  <c r="E125" i="22"/>
  <c r="E126" i="22" l="1"/>
  <c r="F125" i="22"/>
  <c r="A125" i="22" s="1"/>
  <c r="F126" i="22" l="1"/>
  <c r="A126" i="22" s="1"/>
  <c r="E127" i="22"/>
  <c r="E128" i="22" l="1"/>
  <c r="F127" i="22"/>
  <c r="A127" i="22" s="1"/>
  <c r="E129" i="22" l="1"/>
  <c r="F128" i="22"/>
  <c r="A128" i="22" s="1"/>
  <c r="E130" i="22" l="1"/>
  <c r="F129" i="22"/>
  <c r="A129" i="22" s="1"/>
  <c r="E131" i="22" l="1"/>
  <c r="F130" i="22"/>
  <c r="A130" i="22" s="1"/>
  <c r="F131" i="22" l="1"/>
  <c r="A131" i="22" s="1"/>
  <c r="E132" i="22"/>
  <c r="F132" i="22" l="1"/>
  <c r="A132" i="22" s="1"/>
  <c r="E133" i="22"/>
  <c r="F133" i="22" l="1"/>
  <c r="A133" i="22" s="1"/>
  <c r="E134" i="22"/>
  <c r="F134" i="22" l="1"/>
  <c r="A134" i="22" s="1"/>
  <c r="E135" i="22"/>
  <c r="E136" i="22" l="1"/>
  <c r="F135" i="22"/>
  <c r="A135" i="22" s="1"/>
  <c r="F136" i="22" l="1"/>
  <c r="A136" i="22" s="1"/>
  <c r="E137" i="22"/>
  <c r="F137" i="22" l="1"/>
  <c r="A137" i="22" s="1"/>
  <c r="E138" i="22"/>
  <c r="E139" i="22" l="1"/>
  <c r="F138" i="22"/>
  <c r="A138" i="22" s="1"/>
  <c r="E140" i="22" l="1"/>
  <c r="F139" i="22"/>
  <c r="A139" i="22" s="1"/>
  <c r="F140" i="22" l="1"/>
  <c r="A140" i="22" s="1"/>
  <c r="E141" i="22"/>
  <c r="E142" i="22" l="1"/>
  <c r="F141" i="22"/>
  <c r="A141" i="22" s="1"/>
  <c r="E143" i="22" l="1"/>
  <c r="F142" i="22"/>
  <c r="A142" i="22" s="1"/>
  <c r="E144" i="22" l="1"/>
  <c r="F143" i="22"/>
  <c r="A143" i="22" s="1"/>
  <c r="F144" i="22" l="1"/>
  <c r="A144" i="22" s="1"/>
  <c r="E145" i="22"/>
  <c r="E146" i="22" l="1"/>
  <c r="F145" i="22"/>
  <c r="A145" i="22" s="1"/>
  <c r="F146" i="22" l="1"/>
  <c r="A146" i="22" s="1"/>
  <c r="E147" i="22"/>
  <c r="E148" i="22" l="1"/>
  <c r="F147" i="22"/>
  <c r="A147" i="22" s="1"/>
  <c r="F148" i="22" l="1"/>
  <c r="A148" i="22" s="1"/>
  <c r="E149" i="22"/>
  <c r="E150" i="22" l="1"/>
  <c r="F149" i="22"/>
  <c r="A149" i="22" s="1"/>
  <c r="E151" i="22" l="1"/>
  <c r="F150" i="22"/>
  <c r="A150" i="22" s="1"/>
  <c r="E152" i="22" l="1"/>
  <c r="F151" i="22"/>
  <c r="A151" i="22" s="1"/>
  <c r="F152" i="22" l="1"/>
  <c r="A152" i="22" s="1"/>
  <c r="E153" i="22"/>
  <c r="F153" i="22" l="1"/>
  <c r="A153" i="22" s="1"/>
  <c r="E154" i="22"/>
  <c r="E155" i="22" l="1"/>
  <c r="F154" i="22"/>
  <c r="A154" i="22" s="1"/>
  <c r="E156" i="22" l="1"/>
  <c r="F155" i="22"/>
  <c r="A155" i="22" s="1"/>
  <c r="E157" i="22" l="1"/>
  <c r="F156" i="22"/>
  <c r="A156" i="22" s="1"/>
  <c r="F157" i="22" l="1"/>
  <c r="A157" i="22" s="1"/>
  <c r="E158" i="22"/>
  <c r="E159" i="22" l="1"/>
  <c r="F158" i="22"/>
  <c r="A158" i="22" s="1"/>
  <c r="F159" i="22" l="1"/>
  <c r="A159" i="22" s="1"/>
  <c r="E160" i="22"/>
  <c r="F160" i="22" l="1"/>
  <c r="A160" i="22" s="1"/>
  <c r="E161" i="22"/>
  <c r="E162" i="22" l="1"/>
  <c r="F161" i="22"/>
  <c r="A161" i="22" s="1"/>
  <c r="E163" i="22" l="1"/>
  <c r="F162" i="22"/>
  <c r="A162" i="22" s="1"/>
  <c r="E164" i="22" l="1"/>
  <c r="F163" i="22"/>
  <c r="A163" i="22" s="1"/>
  <c r="F164" i="22" l="1"/>
  <c r="A164" i="22" s="1"/>
  <c r="E165" i="22"/>
  <c r="F165" i="22" l="1"/>
  <c r="A165" i="22" s="1"/>
  <c r="E166" i="22"/>
  <c r="E167" i="22" l="1"/>
  <c r="F166" i="22"/>
  <c r="A166" i="22" s="1"/>
  <c r="F167" i="22" l="1"/>
  <c r="A167" i="22" s="1"/>
  <c r="E168" i="22"/>
  <c r="F168" i="22" l="1"/>
  <c r="A168" i="22" s="1"/>
  <c r="E169" i="22"/>
  <c r="F169" i="22" l="1"/>
  <c r="A169" i="22" s="1"/>
  <c r="E170" i="22"/>
  <c r="E171" i="22" l="1"/>
  <c r="F170" i="22"/>
  <c r="A170" i="22" s="1"/>
  <c r="E172" i="22" l="1"/>
  <c r="F171" i="22"/>
  <c r="A171" i="22" s="1"/>
  <c r="F172" i="22" l="1"/>
  <c r="A172" i="22" s="1"/>
  <c r="E173" i="22"/>
  <c r="E174" i="22" l="1"/>
  <c r="F173" i="22"/>
  <c r="A173" i="22" s="1"/>
  <c r="F174" i="22" l="1"/>
  <c r="A174" i="22" s="1"/>
  <c r="E175" i="22"/>
  <c r="E176" i="22" l="1"/>
  <c r="F175" i="22"/>
  <c r="A175" i="22" s="1"/>
  <c r="F176" i="22" l="1"/>
  <c r="A176" i="22" s="1"/>
  <c r="E177" i="22"/>
  <c r="E178" i="22" l="1"/>
  <c r="F177" i="22"/>
  <c r="A177" i="22" s="1"/>
  <c r="E179" i="22" l="1"/>
  <c r="F178" i="22"/>
  <c r="A178" i="22" s="1"/>
  <c r="F179" i="22" l="1"/>
  <c r="A179" i="22" s="1"/>
  <c r="E180" i="22"/>
  <c r="F180" i="22" l="1"/>
  <c r="A180" i="22" s="1"/>
  <c r="E181" i="22"/>
  <c r="F181" i="22" l="1"/>
  <c r="A181" i="22" s="1"/>
  <c r="E182" i="22"/>
  <c r="F182" i="22" l="1"/>
  <c r="A182" i="22" s="1"/>
  <c r="E183" i="22"/>
  <c r="F183" i="22" l="1"/>
  <c r="A183" i="22" s="1"/>
  <c r="E184" i="22"/>
  <c r="F184" i="22" l="1"/>
  <c r="A184" i="22" s="1"/>
  <c r="E185" i="22"/>
  <c r="E186" i="22" l="1"/>
  <c r="F185" i="22"/>
  <c r="A185" i="22" s="1"/>
  <c r="E187" i="22" l="1"/>
  <c r="F186" i="22"/>
  <c r="A186" i="22" s="1"/>
  <c r="F187" i="22" l="1"/>
  <c r="A187" i="22" s="1"/>
  <c r="E188" i="22"/>
  <c r="F188" i="22" l="1"/>
  <c r="A188" i="22" s="1"/>
  <c r="E189" i="22"/>
  <c r="F189" i="22" l="1"/>
  <c r="A189" i="22" s="1"/>
  <c r="E190" i="22"/>
  <c r="F190" i="22" l="1"/>
  <c r="A190" i="22" s="1"/>
  <c r="E191" i="22"/>
  <c r="F191" i="22" l="1"/>
  <c r="A191" i="22" s="1"/>
  <c r="E192" i="22"/>
  <c r="F192" i="22" l="1"/>
  <c r="A192" i="22" s="1"/>
  <c r="E193" i="22"/>
  <c r="E194" i="22" l="1"/>
  <c r="F193" i="22"/>
  <c r="A193" i="22" s="1"/>
  <c r="F194" i="22" l="1"/>
  <c r="A194" i="22" s="1"/>
  <c r="E195" i="22"/>
  <c r="F195" i="22" l="1"/>
  <c r="A195" i="22" s="1"/>
  <c r="E196" i="22"/>
  <c r="F196" i="22" l="1"/>
  <c r="A196" i="22" s="1"/>
  <c r="E197" i="22"/>
  <c r="F197" i="22" l="1"/>
  <c r="A197" i="22" s="1"/>
  <c r="E198" i="22"/>
  <c r="E199" i="22" l="1"/>
  <c r="F198" i="22"/>
  <c r="A198" i="22" s="1"/>
  <c r="F199" i="22" l="1"/>
  <c r="A199" i="22" s="1"/>
  <c r="E200" i="22"/>
  <c r="F200" i="22" l="1"/>
  <c r="A200" i="22" s="1"/>
  <c r="E201" i="22"/>
  <c r="E202" i="22" l="1"/>
  <c r="F201" i="22"/>
  <c r="A201" i="22" s="1"/>
  <c r="F202" i="22" l="1"/>
  <c r="A202" i="22" s="1"/>
  <c r="E203" i="22"/>
  <c r="F203" i="22" l="1"/>
  <c r="A203" i="22" s="1"/>
  <c r="E204" i="22"/>
  <c r="F204" i="22" l="1"/>
  <c r="A204" i="22" s="1"/>
  <c r="E205" i="22"/>
  <c r="E10" i="22"/>
  <c r="F10" i="22" l="1"/>
  <c r="A10" i="22" s="1"/>
  <c r="E11" i="22"/>
  <c r="F205" i="22"/>
  <c r="A205" i="22" s="1"/>
  <c r="E206" i="22"/>
  <c r="E2" i="22" l="1"/>
  <c r="F11" i="22"/>
  <c r="A11" i="22" s="1"/>
  <c r="E12" i="22"/>
  <c r="E13" i="22" s="1"/>
  <c r="F13" i="22" s="1"/>
  <c r="A13" i="22" s="1"/>
  <c r="F206" i="22"/>
  <c r="A206" i="22" s="1"/>
  <c r="E207" i="22"/>
  <c r="F12" i="22" l="1"/>
  <c r="A12" i="22" s="1"/>
  <c r="E3" i="22"/>
  <c r="F2" i="22"/>
  <c r="A2" i="22" s="1"/>
  <c r="E14" i="22"/>
  <c r="E208" i="22"/>
  <c r="F207" i="22"/>
  <c r="A207" i="22" s="1"/>
  <c r="F14" i="22" l="1"/>
  <c r="A14" i="22" s="1"/>
  <c r="E15" i="22"/>
  <c r="F15" i="22" s="1"/>
  <c r="A15" i="22" s="1"/>
  <c r="B1" i="77"/>
  <c r="A4" i="77" s="1"/>
  <c r="B6" i="29"/>
  <c r="E4" i="22"/>
  <c r="F3" i="22"/>
  <c r="A3" i="22" s="1"/>
  <c r="E209" i="22"/>
  <c r="F208" i="22"/>
  <c r="A208" i="22" s="1"/>
  <c r="F4" i="22" l="1"/>
  <c r="A4" i="22" s="1"/>
  <c r="E5" i="22"/>
  <c r="B7" i="29"/>
  <c r="C1" i="77"/>
  <c r="A7" i="77" s="1"/>
  <c r="E210" i="22"/>
  <c r="F209" i="22"/>
  <c r="A209" i="22" s="1"/>
  <c r="E25" i="22"/>
  <c r="G3" i="22"/>
  <c r="G175" i="22"/>
  <c r="G107" i="22"/>
  <c r="E17" i="22" l="1"/>
  <c r="E18" i="22" s="1"/>
  <c r="E26" i="22"/>
  <c r="F5" i="22"/>
  <c r="A5" i="22" s="1"/>
  <c r="E6" i="22"/>
  <c r="F18" i="22"/>
  <c r="A18" i="22" s="1"/>
  <c r="E19" i="22"/>
  <c r="F17" i="22"/>
  <c r="A17" i="22" s="1"/>
  <c r="E211" i="22"/>
  <c r="F210" i="22"/>
  <c r="A210" i="22" s="1"/>
  <c r="E33" i="22"/>
  <c r="F25" i="22"/>
  <c r="A25" i="22" s="1"/>
  <c r="E27" i="22" l="1"/>
  <c r="F26" i="22"/>
  <c r="A26" i="22" s="1"/>
  <c r="F6" i="22"/>
  <c r="A6" i="22" s="1"/>
  <c r="E7" i="22"/>
  <c r="E20" i="22"/>
  <c r="F19" i="22"/>
  <c r="A19" i="22" s="1"/>
  <c r="E34" i="22"/>
  <c r="F34" i="22" s="1"/>
  <c r="A34" i="22" s="1"/>
  <c r="F211" i="22"/>
  <c r="A211" i="22" s="1"/>
  <c r="E212" i="22"/>
  <c r="E35" i="22"/>
  <c r="F33" i="22"/>
  <c r="A33" i="22" s="1"/>
  <c r="F27" i="22" l="1"/>
  <c r="A27" i="22" s="1"/>
  <c r="E28" i="22"/>
  <c r="F7" i="22"/>
  <c r="A7" i="22" s="1"/>
  <c r="C12" i="29" s="1"/>
  <c r="E8" i="22"/>
  <c r="F8" i="22" s="1"/>
  <c r="A8" i="22" s="1"/>
  <c r="F20" i="22"/>
  <c r="A20" i="22" s="1"/>
  <c r="E21" i="22"/>
  <c r="F21" i="22" s="1"/>
  <c r="A21" i="22" s="1"/>
  <c r="F212" i="22"/>
  <c r="A212" i="22" s="1"/>
  <c r="E213" i="22"/>
  <c r="F35" i="22"/>
  <c r="A35" i="22" s="1"/>
  <c r="F28" i="22" l="1"/>
  <c r="A28" i="22" s="1"/>
  <c r="E29" i="22"/>
  <c r="B1" i="82"/>
  <c r="A4" i="82" s="1"/>
  <c r="C6" i="29"/>
  <c r="C1" i="82"/>
  <c r="A7" i="82" s="1"/>
  <c r="F213" i="22"/>
  <c r="A213" i="22" s="1"/>
  <c r="E214" i="22"/>
  <c r="E36" i="22"/>
  <c r="G9" i="22"/>
  <c r="F29" i="22" l="1"/>
  <c r="A29" i="22" s="1"/>
  <c r="E30" i="22"/>
  <c r="F214" i="22"/>
  <c r="A214" i="22" s="1"/>
  <c r="E215" i="22"/>
  <c r="F36" i="22"/>
  <c r="A36" i="22" s="1"/>
  <c r="E37" i="22"/>
  <c r="E38" i="22" s="1"/>
  <c r="E22" i="22" l="1"/>
  <c r="F30" i="22"/>
  <c r="A30" i="22" s="1"/>
  <c r="F38" i="22"/>
  <c r="A38" i="22" s="1"/>
  <c r="E31" i="22"/>
  <c r="E216" i="22"/>
  <c r="F215" i="22"/>
  <c r="A215" i="22" s="1"/>
  <c r="F37" i="22"/>
  <c r="A37" i="22" s="1"/>
  <c r="E39" i="22"/>
  <c r="F31" i="22" l="1"/>
  <c r="A31" i="22" s="1"/>
  <c r="E32" i="22"/>
  <c r="E23" i="22"/>
  <c r="F23" i="22" s="1"/>
  <c r="A23" i="22" s="1"/>
  <c r="F22" i="22"/>
  <c r="A22" i="22" s="1"/>
  <c r="F39" i="22"/>
  <c r="A39" i="22" s="1"/>
  <c r="E40" i="22"/>
  <c r="F40" i="22" s="1"/>
  <c r="A40" i="22" s="1"/>
  <c r="F216" i="22"/>
  <c r="A216" i="22" s="1"/>
  <c r="E217" i="22"/>
  <c r="B10" i="29"/>
  <c r="B9" i="29"/>
  <c r="C8" i="29"/>
  <c r="D1" i="77"/>
  <c r="A10" i="77" s="1"/>
  <c r="E1" i="77"/>
  <c r="A13" i="77" s="1"/>
  <c r="F1" i="77"/>
  <c r="A16" i="77" s="1"/>
  <c r="B8" i="29"/>
  <c r="D1" i="82"/>
  <c r="A10" i="82" s="1"/>
  <c r="G5" i="22"/>
  <c r="G6" i="22"/>
  <c r="G11" i="22"/>
  <c r="F32" i="22" l="1"/>
  <c r="A32" i="22" s="1"/>
  <c r="E24" i="22"/>
  <c r="F24" i="22" s="1"/>
  <c r="A24" i="22" s="1"/>
  <c r="E218" i="22"/>
  <c r="F217" i="22"/>
  <c r="A217" i="22" s="1"/>
  <c r="E219" i="22" l="1"/>
  <c r="F218" i="22"/>
  <c r="A218" i="22" s="1"/>
  <c r="E220" i="22" l="1"/>
  <c r="F219" i="22"/>
  <c r="A219" i="22" s="1"/>
  <c r="F220" i="22" l="1"/>
  <c r="A220" i="22" s="1"/>
  <c r="E221" i="22"/>
  <c r="F221" i="22" l="1"/>
  <c r="A221" i="22" s="1"/>
  <c r="E222" i="22"/>
  <c r="F222" i="22" l="1"/>
  <c r="A222" i="22" s="1"/>
  <c r="E223" i="22"/>
  <c r="E224" i="22" l="1"/>
  <c r="F223" i="22"/>
  <c r="A223" i="22" s="1"/>
  <c r="E225" i="22" l="1"/>
  <c r="F224" i="22"/>
  <c r="A224" i="22" s="1"/>
  <c r="F225" i="22" l="1"/>
  <c r="A225" i="22" s="1"/>
  <c r="E226" i="22"/>
  <c r="F226" i="22" l="1"/>
  <c r="A226" i="22" s="1"/>
  <c r="E227" i="22"/>
  <c r="F227" i="22" l="1"/>
  <c r="A227" i="22" s="1"/>
  <c r="E228" i="22"/>
  <c r="E229" i="22" l="1"/>
  <c r="F228" i="22"/>
  <c r="A228" i="22" s="1"/>
  <c r="E230" i="22" l="1"/>
  <c r="F229" i="22"/>
  <c r="A229" i="22" s="1"/>
  <c r="F230" i="22" l="1"/>
  <c r="A230" i="22" s="1"/>
  <c r="E231" i="22"/>
  <c r="E232" i="22" l="1"/>
  <c r="F231" i="22"/>
  <c r="A231" i="22" s="1"/>
  <c r="E233" i="22" l="1"/>
  <c r="F232" i="22"/>
  <c r="A232" i="22" s="1"/>
  <c r="F233" i="22" l="1"/>
  <c r="A233" i="22" s="1"/>
  <c r="E234" i="22"/>
  <c r="F234" i="22" l="1"/>
  <c r="A234" i="22" s="1"/>
  <c r="E235" i="22"/>
  <c r="E236" i="22" l="1"/>
  <c r="F235" i="22"/>
  <c r="A235" i="22" s="1"/>
  <c r="F236" i="22" l="1"/>
  <c r="A236" i="22" s="1"/>
  <c r="E237" i="22"/>
  <c r="F237" i="22" l="1"/>
  <c r="A237" i="22" s="1"/>
  <c r="E238" i="22"/>
  <c r="E239" i="22" l="1"/>
  <c r="F238" i="22"/>
  <c r="A238" i="22" s="1"/>
  <c r="E240" i="22" l="1"/>
  <c r="F239" i="22"/>
  <c r="A239" i="22" s="1"/>
  <c r="F240" i="22" l="1"/>
  <c r="A240" i="22" s="1"/>
  <c r="E241" i="22"/>
  <c r="F241" i="22" l="1"/>
  <c r="A241" i="22" s="1"/>
  <c r="E242" i="22"/>
  <c r="E243" i="22" l="1"/>
  <c r="F242" i="22"/>
  <c r="A242" i="22" s="1"/>
  <c r="F243" i="22" l="1"/>
  <c r="A243" i="22" s="1"/>
  <c r="E244" i="22"/>
  <c r="F244" i="22" l="1"/>
  <c r="A244" i="22" s="1"/>
  <c r="E245" i="22"/>
  <c r="F245" i="22" l="1"/>
  <c r="A245" i="22" s="1"/>
  <c r="E246" i="22"/>
  <c r="F246" i="22" l="1"/>
  <c r="A246" i="22" s="1"/>
  <c r="E247" i="22"/>
  <c r="E248" i="22" l="1"/>
  <c r="F247" i="22"/>
  <c r="A247" i="22" s="1"/>
  <c r="F248" i="22" l="1"/>
  <c r="A248" i="22" s="1"/>
  <c r="E249" i="22"/>
  <c r="E250" i="22" l="1"/>
  <c r="F249" i="22"/>
  <c r="A249" i="22" s="1"/>
  <c r="E251" i="22" l="1"/>
  <c r="F250" i="22"/>
  <c r="A250" i="22" s="1"/>
  <c r="F251" i="22" l="1"/>
  <c r="A251" i="22" s="1"/>
  <c r="E252" i="22"/>
  <c r="F252" i="22" l="1"/>
  <c r="A252" i="22" s="1"/>
  <c r="E253" i="22"/>
  <c r="F253" i="22" l="1"/>
  <c r="A253" i="22" s="1"/>
  <c r="E254" i="22"/>
  <c r="F254" i="22" l="1"/>
  <c r="A254" i="22" s="1"/>
  <c r="E255" i="22"/>
  <c r="F255" i="22" l="1"/>
  <c r="A255" i="22" s="1"/>
  <c r="E256" i="22"/>
  <c r="E257" i="22" l="1"/>
  <c r="F256" i="22"/>
  <c r="A256" i="22" s="1"/>
  <c r="E258" i="22" l="1"/>
  <c r="F257" i="22"/>
  <c r="A257" i="22" s="1"/>
  <c r="F258" i="22" l="1"/>
  <c r="A258" i="22" s="1"/>
  <c r="E259" i="22"/>
  <c r="E260" i="22" l="1"/>
  <c r="F259" i="22"/>
  <c r="A259" i="22" s="1"/>
  <c r="F260" i="22" l="1"/>
  <c r="A260" i="22" s="1"/>
  <c r="E261" i="22"/>
  <c r="E262" i="22" l="1"/>
  <c r="F261" i="22"/>
  <c r="A261" i="22" s="1"/>
  <c r="F262" i="22" l="1"/>
  <c r="A262" i="22" s="1"/>
  <c r="E263" i="22"/>
  <c r="F263" i="22" l="1"/>
  <c r="A263" i="22" s="1"/>
  <c r="E264" i="22"/>
  <c r="F264" i="22" l="1"/>
  <c r="A264" i="22" s="1"/>
  <c r="E265" i="22"/>
  <c r="E266" i="22" l="1"/>
  <c r="F265" i="22"/>
  <c r="A265" i="22" s="1"/>
  <c r="E267" i="22" l="1"/>
  <c r="F266" i="22"/>
  <c r="A266" i="22" s="1"/>
  <c r="F267" i="22" l="1"/>
  <c r="A267" i="22" s="1"/>
  <c r="E268" i="22"/>
  <c r="E269" i="22" l="1"/>
  <c r="F268" i="22"/>
  <c r="A268" i="22" s="1"/>
  <c r="F269" i="22" l="1"/>
  <c r="A269" i="22" s="1"/>
  <c r="E270" i="22"/>
  <c r="F270" i="22" l="1"/>
  <c r="A270" i="22" s="1"/>
  <c r="E271" i="22"/>
  <c r="F271" i="22" l="1"/>
  <c r="A271" i="22" s="1"/>
  <c r="E272" i="22"/>
  <c r="F272" i="22" l="1"/>
  <c r="A272" i="22" s="1"/>
  <c r="E273" i="22"/>
  <c r="F273" i="22" l="1"/>
  <c r="A273" i="22" s="1"/>
  <c r="E274" i="22"/>
  <c r="E275" i="22" l="1"/>
  <c r="F274" i="22"/>
  <c r="A274" i="22" s="1"/>
  <c r="F275" i="22" l="1"/>
  <c r="A275" i="22" s="1"/>
  <c r="E276" i="22"/>
  <c r="E277" i="22" l="1"/>
  <c r="F276" i="22"/>
  <c r="A276" i="22" s="1"/>
  <c r="F277" i="22" l="1"/>
  <c r="A277" i="22" s="1"/>
  <c r="E278" i="22"/>
  <c r="F278" i="22" l="1"/>
  <c r="A278" i="22" s="1"/>
  <c r="E279" i="22"/>
  <c r="F279" i="22" l="1"/>
  <c r="A279" i="22" s="1"/>
  <c r="E280" i="22"/>
  <c r="F280" i="22" l="1"/>
  <c r="A280" i="22" s="1"/>
  <c r="E281" i="22"/>
  <c r="E282" i="22" l="1"/>
  <c r="F281" i="22"/>
  <c r="A281" i="22" s="1"/>
  <c r="F282" i="22" l="1"/>
  <c r="A282" i="22" s="1"/>
  <c r="E283" i="22"/>
  <c r="E284" i="22" l="1"/>
  <c r="F283" i="22"/>
  <c r="A283" i="22" s="1"/>
  <c r="F284" i="22" l="1"/>
  <c r="A284" i="22" s="1"/>
  <c r="E285" i="22"/>
  <c r="E286" i="22" l="1"/>
  <c r="F285" i="22"/>
  <c r="A285" i="22" s="1"/>
  <c r="F286" i="22" l="1"/>
  <c r="A286" i="22" s="1"/>
  <c r="E287" i="22"/>
  <c r="F287" i="22" l="1"/>
  <c r="A287" i="22" s="1"/>
  <c r="E288" i="22"/>
  <c r="F288" i="22" l="1"/>
  <c r="A288" i="22" s="1"/>
  <c r="E289" i="22"/>
  <c r="E290" i="22" l="1"/>
  <c r="F289" i="22"/>
  <c r="A289" i="22" s="1"/>
  <c r="F290" i="22" l="1"/>
  <c r="A290" i="22" s="1"/>
  <c r="E291" i="22"/>
  <c r="E292" i="22" l="1"/>
  <c r="F291" i="22"/>
  <c r="A291" i="22" s="1"/>
  <c r="F292" i="22" l="1"/>
  <c r="A292" i="22" s="1"/>
  <c r="E293" i="22"/>
  <c r="E294" i="22" l="1"/>
  <c r="F293" i="22"/>
  <c r="A293" i="22" s="1"/>
  <c r="E305" i="22" l="1"/>
  <c r="F294" i="22"/>
  <c r="A294" i="22" s="1"/>
  <c r="E295" i="22"/>
  <c r="F295" i="22" l="1"/>
  <c r="A295" i="22" s="1"/>
  <c r="E296" i="22"/>
  <c r="E16" i="22"/>
  <c r="F16" i="22" s="1"/>
  <c r="A16" i="22" s="1"/>
  <c r="F305" i="22"/>
  <c r="A305" i="22" s="1"/>
  <c r="D6" i="29" l="1"/>
  <c r="B1" i="83"/>
  <c r="A4" i="83" s="1"/>
  <c r="C1" i="83"/>
  <c r="A7" i="83" s="1"/>
  <c r="D7" i="29"/>
  <c r="C25" i="29"/>
  <c r="C1" i="85"/>
  <c r="A7" i="85" s="1"/>
  <c r="B18" i="29"/>
  <c r="C1" i="84"/>
  <c r="A7" i="84" s="1"/>
  <c r="C20" i="29"/>
  <c r="C22" i="29"/>
  <c r="E1" i="85"/>
  <c r="A13" i="85" s="1"/>
  <c r="C19" i="29"/>
  <c r="C18" i="29"/>
  <c r="G1" i="85"/>
  <c r="A19" i="85" s="1"/>
  <c r="B1" i="84"/>
  <c r="A4" i="84" s="1"/>
  <c r="C21" i="29"/>
  <c r="C23" i="29"/>
  <c r="B19" i="29"/>
  <c r="F1" i="85"/>
  <c r="A16" i="85" s="1"/>
  <c r="B1" i="85"/>
  <c r="A4" i="85" s="1"/>
  <c r="D1" i="85"/>
  <c r="A10" i="85" s="1"/>
  <c r="E306" i="22"/>
  <c r="E297" i="22"/>
  <c r="F296" i="22"/>
  <c r="A296" i="22" s="1"/>
  <c r="G18" i="22"/>
  <c r="G37" i="22"/>
  <c r="G36" i="22"/>
  <c r="G38" i="22"/>
  <c r="G25" i="22"/>
  <c r="G33" i="22"/>
  <c r="E298" i="22" l="1"/>
  <c r="F297" i="22"/>
  <c r="A297" i="22" s="1"/>
  <c r="E307" i="22"/>
  <c r="F306" i="22"/>
  <c r="A306" i="22" s="1"/>
  <c r="E308" i="22" l="1"/>
  <c r="F307" i="22"/>
  <c r="A307" i="22" s="1"/>
  <c r="E299" i="22"/>
  <c r="F298" i="22"/>
  <c r="A298" i="22" s="1"/>
  <c r="E300" i="22" l="1"/>
  <c r="F299" i="22"/>
  <c r="A299" i="22" s="1"/>
  <c r="F308" i="22"/>
  <c r="A308" i="22" s="1"/>
  <c r="E309" i="22"/>
  <c r="F309" i="22" l="1"/>
  <c r="A309" i="22" s="1"/>
  <c r="E310" i="22"/>
  <c r="E301" i="22"/>
  <c r="F300" i="22"/>
  <c r="A300" i="22" s="1"/>
  <c r="E311" i="22" l="1"/>
  <c r="F310" i="22"/>
  <c r="A310" i="22" s="1"/>
  <c r="F301" i="22"/>
  <c r="A301" i="22" s="1"/>
  <c r="E302" i="22"/>
  <c r="F302" i="22" l="1"/>
  <c r="A302" i="22" s="1"/>
  <c r="E303" i="22"/>
  <c r="E312" i="22"/>
  <c r="F311" i="22"/>
  <c r="A311" i="22" s="1"/>
  <c r="F303" i="22" l="1"/>
  <c r="A303" i="22" s="1"/>
  <c r="E304" i="22"/>
  <c r="F304" i="22" s="1"/>
  <c r="A304" i="22" s="1"/>
  <c r="F312" i="22"/>
  <c r="A312" i="22" s="1"/>
  <c r="E313" i="22"/>
  <c r="F313" i="22" l="1"/>
  <c r="A313" i="22" s="1"/>
  <c r="E314" i="22"/>
  <c r="F314" i="22" l="1"/>
  <c r="A314" i="22" s="1"/>
  <c r="E315" i="22"/>
  <c r="F315" i="22" l="1"/>
  <c r="A315" i="22" s="1"/>
  <c r="E316" i="22"/>
  <c r="E317" i="22" l="1"/>
  <c r="F316" i="22"/>
  <c r="A316" i="22" s="1"/>
  <c r="E318" i="22" l="1"/>
  <c r="F317" i="22"/>
  <c r="A317" i="22" s="1"/>
  <c r="E319" i="22" l="1"/>
  <c r="F318" i="22"/>
  <c r="A318" i="22" s="1"/>
  <c r="F319" i="22" l="1"/>
  <c r="A319" i="22" s="1"/>
  <c r="E320" i="22"/>
  <c r="E321" i="22" l="1"/>
  <c r="F320" i="22"/>
  <c r="A320" i="22" s="1"/>
  <c r="F321" i="22" l="1"/>
  <c r="A321" i="22" s="1"/>
  <c r="E322" i="22"/>
  <c r="E323" i="22" l="1"/>
  <c r="F322" i="22"/>
  <c r="A322" i="22" s="1"/>
  <c r="F323" i="22" l="1"/>
  <c r="A323" i="22" s="1"/>
  <c r="E324" i="22"/>
  <c r="E325" i="22" l="1"/>
  <c r="F324" i="22"/>
  <c r="A324" i="22" s="1"/>
  <c r="F325" i="22" l="1"/>
  <c r="A325" i="22" s="1"/>
  <c r="E326" i="22"/>
  <c r="F326" i="22" l="1"/>
  <c r="A326" i="22" s="1"/>
  <c r="E327" i="22"/>
  <c r="F327" i="22" l="1"/>
  <c r="A327" i="22" s="1"/>
  <c r="E328" i="22"/>
  <c r="F328" i="22" s="1"/>
  <c r="A328" i="22" s="1"/>
  <c r="C13" i="29" s="1"/>
  <c r="B12" i="29" l="1"/>
  <c r="D13" i="29"/>
  <c r="D12" i="29"/>
  <c r="C24" i="29"/>
  <c r="H1" i="85"/>
  <c r="A22" i="85" s="1"/>
  <c r="C7" i="29"/>
  <c r="I1" i="85"/>
  <c r="A25" i="85" s="1"/>
  <c r="J1" i="85"/>
  <c r="A28" i="85" s="1"/>
  <c r="K1" i="85"/>
  <c r="A31" i="85" s="1"/>
  <c r="D1" i="84"/>
  <c r="A10" i="84" s="1"/>
  <c r="B21" i="29"/>
  <c r="E1" i="84"/>
  <c r="A13" i="84" s="1"/>
  <c r="B20" i="29"/>
  <c r="G1" i="84"/>
  <c r="A19" i="84" s="1"/>
  <c r="F1" i="84"/>
  <c r="A16" i="84" s="1"/>
  <c r="B22" i="29"/>
  <c r="B23" i="29"/>
  <c r="D9" i="29"/>
  <c r="D1" i="83"/>
  <c r="A10" i="83" s="1"/>
  <c r="D8" i="29"/>
  <c r="D10" i="29"/>
  <c r="F1" i="83"/>
  <c r="A16" i="83" s="1"/>
  <c r="E1" i="83"/>
  <c r="A13" i="83" s="1"/>
  <c r="C9" i="29"/>
  <c r="C10" i="29"/>
  <c r="E1" i="82"/>
  <c r="A13" i="82" s="1"/>
  <c r="F1" i="82"/>
  <c r="A16" i="82" s="1"/>
  <c r="B1" i="65"/>
  <c r="A4" i="65" s="1"/>
  <c r="J1" i="66"/>
  <c r="A28" i="66" s="1"/>
  <c r="I1" i="82"/>
  <c r="A25" i="82" s="1"/>
  <c r="B24" i="29"/>
  <c r="E1" i="66"/>
  <c r="A13" i="66" s="1"/>
  <c r="B1" i="66"/>
  <c r="A4" i="66" s="1"/>
  <c r="H1" i="84"/>
  <c r="A22" i="84" s="1"/>
  <c r="I1" i="34"/>
  <c r="A25" i="34" s="1"/>
  <c r="K1" i="83"/>
  <c r="A31" i="83" s="1"/>
  <c r="G1" i="77"/>
  <c r="A19" i="77" s="1"/>
  <c r="I1" i="67"/>
  <c r="A25" i="67" s="1"/>
  <c r="H1" i="34"/>
  <c r="A22" i="34" s="1"/>
  <c r="I1" i="66"/>
  <c r="A25" i="66" s="1"/>
  <c r="G1" i="75"/>
  <c r="A19" i="75" s="1"/>
  <c r="I1" i="83"/>
  <c r="A25" i="83" s="1"/>
  <c r="K1" i="67"/>
  <c r="A31" i="67" s="1"/>
  <c r="J1" i="34"/>
  <c r="A28" i="34" s="1"/>
  <c r="H1" i="83"/>
  <c r="A22" i="83" s="1"/>
  <c r="H1" i="66"/>
  <c r="A22" i="66" s="1"/>
  <c r="D1" i="65"/>
  <c r="A10" i="65" s="1"/>
  <c r="G1" i="66"/>
  <c r="A19" i="66" s="1"/>
  <c r="I1" i="84"/>
  <c r="A25" i="84" s="1"/>
  <c r="C11" i="29"/>
  <c r="C1" i="65"/>
  <c r="A7" i="65" s="1"/>
  <c r="K1" i="82"/>
  <c r="A31" i="82" s="1"/>
  <c r="H1" i="67"/>
  <c r="A22" i="67" s="1"/>
  <c r="H1" i="65"/>
  <c r="A22" i="65" s="1"/>
  <c r="J1" i="65"/>
  <c r="A28" i="65" s="1"/>
  <c r="J1" i="86"/>
  <c r="A28" i="86" s="1"/>
  <c r="F1" i="86"/>
  <c r="A16" i="86" s="1"/>
  <c r="H1" i="75"/>
  <c r="A22" i="75" s="1"/>
  <c r="G1" i="83"/>
  <c r="A19" i="83" s="1"/>
  <c r="G1" i="82"/>
  <c r="A19" i="82" s="1"/>
  <c r="I1" i="65"/>
  <c r="A25" i="65" s="1"/>
  <c r="G1" i="67"/>
  <c r="A19" i="67" s="1"/>
  <c r="B1" i="86"/>
  <c r="A4" i="86" s="1"/>
  <c r="C1" i="66"/>
  <c r="A7" i="66" s="1"/>
  <c r="C1" i="34"/>
  <c r="A7" i="34" s="1"/>
  <c r="H1" i="82"/>
  <c r="A22" i="82" s="1"/>
  <c r="D11" i="29"/>
  <c r="J1" i="84"/>
  <c r="A28" i="84" s="1"/>
  <c r="B11" i="29"/>
  <c r="E1" i="34"/>
  <c r="A13" i="34" s="1"/>
  <c r="H1" i="86"/>
  <c r="A22" i="86" s="1"/>
  <c r="I1" i="77"/>
  <c r="A25" i="77" s="1"/>
  <c r="K1" i="77"/>
  <c r="A31" i="77" s="1"/>
  <c r="I1" i="86"/>
  <c r="A25" i="86" s="1"/>
  <c r="F1" i="65"/>
  <c r="A16" i="65" s="1"/>
  <c r="D1" i="66"/>
  <c r="A10" i="66" s="1"/>
  <c r="C1" i="75"/>
  <c r="A7" i="75" s="1"/>
  <c r="G1" i="34"/>
  <c r="A19" i="34" s="1"/>
  <c r="D1" i="75"/>
  <c r="A10" i="75" s="1"/>
  <c r="F1" i="67"/>
  <c r="A16" i="67" s="1"/>
  <c r="D1" i="34"/>
  <c r="A10" i="34" s="1"/>
  <c r="I1" i="75"/>
  <c r="A25" i="75" s="1"/>
  <c r="J1" i="75"/>
  <c r="A28" i="75" s="1"/>
  <c r="E1" i="67"/>
  <c r="A13" i="67" s="1"/>
  <c r="D1" i="86"/>
  <c r="A10" i="86" s="1"/>
  <c r="F1" i="66"/>
  <c r="A16" i="66" s="1"/>
  <c r="H1" i="77"/>
  <c r="A22" i="77" s="1"/>
  <c r="B1" i="75"/>
  <c r="A4" i="75" s="1"/>
  <c r="B1" i="34"/>
  <c r="A4" i="34" s="1"/>
  <c r="D1" i="67"/>
  <c r="A10" i="67" s="1"/>
  <c r="E1" i="75"/>
  <c r="A13" i="75" s="1"/>
  <c r="G1" i="65"/>
  <c r="A19" i="65" s="1"/>
  <c r="J1" i="67"/>
  <c r="A28" i="67" s="1"/>
  <c r="K1" i="84"/>
  <c r="A31" i="84" s="1"/>
  <c r="E1" i="86"/>
  <c r="A13" i="86" s="1"/>
  <c r="C1" i="67"/>
  <c r="A7" i="67" s="1"/>
  <c r="J1" i="77"/>
  <c r="A28" i="77" s="1"/>
  <c r="C1" i="86"/>
  <c r="A7" i="86" s="1"/>
  <c r="G1" i="86"/>
  <c r="A19" i="86" s="1"/>
  <c r="J1" i="83"/>
  <c r="A28" i="83" s="1"/>
  <c r="B1" i="67"/>
  <c r="A4" i="67" s="1"/>
  <c r="F1" i="75"/>
  <c r="A16" i="75" s="1"/>
  <c r="E1" i="65"/>
  <c r="A13" i="65" s="1"/>
  <c r="K1" i="86"/>
  <c r="A31" i="86" s="1"/>
  <c r="B25" i="29"/>
  <c r="J1" i="82"/>
  <c r="A28" i="82" s="1"/>
  <c r="F1" i="34"/>
  <c r="A16" i="34" s="1"/>
  <c r="G12" i="22"/>
  <c r="G28" i="22"/>
  <c r="G31" i="22"/>
  <c r="G4" i="22"/>
  <c r="G23" i="22"/>
  <c r="G15" i="22"/>
  <c r="G20" i="22"/>
  <c r="G19" i="22"/>
  <c r="G13" i="22"/>
  <c r="G26" i="22"/>
  <c r="G32" i="22"/>
  <c r="G39" i="22"/>
  <c r="G7" i="22"/>
  <c r="G34" i="22"/>
  <c r="G22" i="22"/>
  <c r="G17" i="22"/>
  <c r="G21" i="22"/>
  <c r="G2" i="22"/>
  <c r="G8" i="22"/>
  <c r="G40" i="22"/>
  <c r="G10" i="22"/>
  <c r="G16" i="22"/>
  <c r="G27" i="22"/>
  <c r="G14" i="22"/>
  <c r="G29" i="22"/>
  <c r="G24" i="22"/>
  <c r="G30" i="22"/>
  <c r="G3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3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C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4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5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6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7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P1" authorId="0" shapeId="0" xr:uid="{00000000-0006-0000-08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O1" authorId="0" shapeId="0" xr:uid="{00000000-0006-0000-09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O1" authorId="0" shapeId="0" xr:uid="{00000000-0006-0000-0A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HEIG</author>
  </authors>
  <commentList>
    <comment ref="O1" authorId="0" shapeId="0" xr:uid="{00000000-0006-0000-0B00-000001000000}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sharedStrings.xml><?xml version="1.0" encoding="utf-8"?>
<sst xmlns="http://schemas.openxmlformats.org/spreadsheetml/2006/main" count="1116" uniqueCount="503">
  <si>
    <t>A LIGA</t>
  </si>
  <si>
    <t>B LIGA</t>
  </si>
  <si>
    <t>D LIGA</t>
  </si>
  <si>
    <t>C LIGA</t>
  </si>
  <si>
    <t>E LIGA</t>
  </si>
  <si>
    <t>Fehér László</t>
  </si>
  <si>
    <t>T. Szabó Gábor</t>
  </si>
  <si>
    <t>helyezés</t>
  </si>
  <si>
    <t>Németh Szabolcs</t>
  </si>
  <si>
    <t>Katona Mátyás</t>
  </si>
  <si>
    <t>Zsömle Attila</t>
  </si>
  <si>
    <t>Szajkovics Zsolt</t>
  </si>
  <si>
    <t>Szűcs Balázs Árpád</t>
  </si>
  <si>
    <t>Tasnádi Attila</t>
  </si>
  <si>
    <t>Perényi Márton</t>
  </si>
  <si>
    <t>Valtner Balázs</t>
  </si>
  <si>
    <t>Takács Zsolt</t>
  </si>
  <si>
    <t>Balikó Tamás</t>
  </si>
  <si>
    <t>Csalló Miklós</t>
  </si>
  <si>
    <t>Sarkadi-Nagy András</t>
  </si>
  <si>
    <t>Lencz László</t>
  </si>
  <si>
    <t>Fülöp Erika</t>
  </si>
  <si>
    <t>Anders Tamás</t>
  </si>
  <si>
    <t>Hovanyecz András</t>
  </si>
  <si>
    <t>Lipcsei Árpád</t>
  </si>
  <si>
    <t>Alon Bargiora</t>
  </si>
  <si>
    <t>Dusa Zsolt</t>
  </si>
  <si>
    <t>Gál Péter</t>
  </si>
  <si>
    <t>Szondi Tibor</t>
  </si>
  <si>
    <t>Nemes Márton</t>
  </si>
  <si>
    <t>Csoport</t>
  </si>
  <si>
    <t>A</t>
  </si>
  <si>
    <t>B</t>
  </si>
  <si>
    <t>Kóder Gábor</t>
  </si>
  <si>
    <t>Nemes Gergely</t>
  </si>
  <si>
    <t>Szalántzy Kolos</t>
  </si>
  <si>
    <t>C</t>
  </si>
  <si>
    <t>D</t>
  </si>
  <si>
    <t>Hegedűs Ferenc</t>
  </si>
  <si>
    <t>E</t>
  </si>
  <si>
    <t>Karlinger László</t>
  </si>
  <si>
    <t>összpont-szám</t>
  </si>
  <si>
    <t>Tóth Dénes</t>
  </si>
  <si>
    <t>Vibostyok Sándor</t>
  </si>
  <si>
    <t>Sorsz.</t>
  </si>
  <si>
    <t>Greguss Csaba</t>
  </si>
  <si>
    <t>Dénes Ferenc</t>
  </si>
  <si>
    <t>JÁTÉKOSOK</t>
  </si>
  <si>
    <t>Somogyi Soma</t>
  </si>
  <si>
    <t>Csörgő Norbert</t>
  </si>
  <si>
    <t>Kádas Péter</t>
  </si>
  <si>
    <t>Gyenei Gyöngyvér</t>
  </si>
  <si>
    <t>Svendor Emil</t>
  </si>
  <si>
    <t>Zovát Csaba</t>
  </si>
  <si>
    <t>Fazekas Eszter</t>
  </si>
  <si>
    <t>Theisz János</t>
  </si>
  <si>
    <t>Dréher Zsófia</t>
  </si>
  <si>
    <t>Név</t>
  </si>
  <si>
    <t>Bene Gábor</t>
  </si>
  <si>
    <t>Keszei Zsolt</t>
  </si>
  <si>
    <t>Varga István</t>
  </si>
  <si>
    <t>Wager György</t>
  </si>
  <si>
    <t>Berki Gergely</t>
  </si>
  <si>
    <t>Dr. Veres Csaba</t>
  </si>
  <si>
    <t>Pavlovsky Albert</t>
  </si>
  <si>
    <t>Sarkadi-Nagy Szilvia</t>
  </si>
  <si>
    <t>Soós Gábor</t>
  </si>
  <si>
    <t>Attovics Zoltán</t>
  </si>
  <si>
    <t>Pósfai Gyula</t>
  </si>
  <si>
    <t>Tóth Balázs</t>
  </si>
  <si>
    <t>Gondos Csaba</t>
  </si>
  <si>
    <t>Nyert
szett</t>
  </si>
  <si>
    <t>Győze-lem</t>
  </si>
  <si>
    <t>Z</t>
  </si>
  <si>
    <t>Szilvássy Levente</t>
  </si>
  <si>
    <t>Wiandt András</t>
  </si>
  <si>
    <t>3/2</t>
  </si>
  <si>
    <t>2/3</t>
  </si>
  <si>
    <t>Vesztett szett</t>
  </si>
  <si>
    <t>Sallai Ákos</t>
  </si>
  <si>
    <t>Guth Katalin</t>
  </si>
  <si>
    <t>Róth Dániel</t>
  </si>
  <si>
    <t>Vilhelm Mörlin</t>
  </si>
  <si>
    <t>Kincses Bence</t>
  </si>
  <si>
    <t>Hüttl Tivadar</t>
  </si>
  <si>
    <t>Csillag Dávid</t>
  </si>
  <si>
    <t>Tamáska János</t>
  </si>
  <si>
    <t>Mézes Dávid</t>
  </si>
  <si>
    <t>Balázs Iván</t>
  </si>
  <si>
    <t>Várhegyi Dávid</t>
  </si>
  <si>
    <t>Tulit Ádám</t>
  </si>
  <si>
    <t>Gödöny Dávid</t>
  </si>
  <si>
    <t>Usermaatre</t>
  </si>
  <si>
    <t>Sógorka Zsolt</t>
  </si>
  <si>
    <t>Nico Gill</t>
  </si>
  <si>
    <t>David Stuckey</t>
  </si>
  <si>
    <t>Alexander Spring</t>
  </si>
  <si>
    <t>Marik Ildikó</t>
  </si>
  <si>
    <t>File Szabolcs</t>
  </si>
  <si>
    <t>Pintér Máté</t>
  </si>
  <si>
    <t>Varga Balázs</t>
  </si>
  <si>
    <t>Pap András</t>
  </si>
  <si>
    <t>Molnár Dániel</t>
  </si>
  <si>
    <t>Szabó Péter</t>
  </si>
  <si>
    <t>Csató Csilla</t>
  </si>
  <si>
    <t>Kovács Balázs</t>
  </si>
  <si>
    <t>Feitel Balázs</t>
  </si>
  <si>
    <t>Wittmann Dávid</t>
  </si>
  <si>
    <t>Várhelyi Péter</t>
  </si>
  <si>
    <t>Lajtai László</t>
  </si>
  <si>
    <t>Stricca Alexandro</t>
  </si>
  <si>
    <t>Dinos Georgilas</t>
  </si>
  <si>
    <t>Beamish Richard</t>
  </si>
  <si>
    <t>Dr. Horányi Dániel</t>
  </si>
  <si>
    <t>Szarka György</t>
  </si>
  <si>
    <t>Brucker Péter</t>
  </si>
  <si>
    <t>Tamás Csaba</t>
  </si>
  <si>
    <t>Dávid Viktor</t>
  </si>
  <si>
    <t>Nagy Milán</t>
  </si>
  <si>
    <t>Gergely Máté</t>
  </si>
  <si>
    <t>Boros Szilárd</t>
  </si>
  <si>
    <t>Solymos Zsigmond</t>
  </si>
  <si>
    <t>Zain Shah</t>
  </si>
  <si>
    <t>Őrhidi Mátyás</t>
  </si>
  <si>
    <t>Drozsnyik Dávid</t>
  </si>
  <si>
    <t>Puskás András</t>
  </si>
  <si>
    <t>Ariel Ferstman</t>
  </si>
  <si>
    <t>Barta Attila</t>
  </si>
  <si>
    <t>Mike van Stein</t>
  </si>
  <si>
    <t>Gulcsik Péter</t>
  </si>
  <si>
    <t>Grünfelder Tamás</t>
  </si>
  <si>
    <t>Sárközy Dezső</t>
  </si>
  <si>
    <t>Fülöp Zsolt</t>
  </si>
  <si>
    <t>Delport Willem</t>
  </si>
  <si>
    <t>Dalos Attila</t>
  </si>
  <si>
    <t>Balogh András</t>
  </si>
  <si>
    <t>Paul McArthur</t>
  </si>
  <si>
    <t>Pásztor Roland</t>
  </si>
  <si>
    <t>Erdei Gábor</t>
  </si>
  <si>
    <t>Borka Zoltán</t>
  </si>
  <si>
    <t>Somos Eszter</t>
  </si>
  <si>
    <t>5/0</t>
  </si>
  <si>
    <t>0/5</t>
  </si>
  <si>
    <t>5/-</t>
  </si>
  <si>
    <t>-/5</t>
  </si>
  <si>
    <t>4/1</t>
  </si>
  <si>
    <t>1/4</t>
  </si>
  <si>
    <t>Csop.</t>
  </si>
  <si>
    <t>Horkay Máté</t>
  </si>
  <si>
    <t>Szőts Viktor</t>
  </si>
  <si>
    <t>Cserbakői Endre</t>
  </si>
  <si>
    <t>Hende Katalin</t>
  </si>
  <si>
    <t>Bánfalvi Zsolt</t>
  </si>
  <si>
    <t>Makkai Bonifác </t>
  </si>
  <si>
    <t>Degre András</t>
  </si>
  <si>
    <t>Francois Noble</t>
  </si>
  <si>
    <t>Ványi Ákos</t>
  </si>
  <si>
    <t>Herédi Zsolt</t>
  </si>
  <si>
    <t>S.sz.</t>
  </si>
  <si>
    <t>Cs.</t>
  </si>
  <si>
    <t>Hely</t>
  </si>
  <si>
    <t>E42</t>
  </si>
  <si>
    <t>A43</t>
  </si>
  <si>
    <t>F43</t>
  </si>
  <si>
    <t>Biot Guillermo</t>
  </si>
  <si>
    <t>E43</t>
  </si>
  <si>
    <t>Puskás Péter</t>
  </si>
  <si>
    <t>Hartmann Csaba</t>
  </si>
  <si>
    <t>Dörnyei István</t>
  </si>
  <si>
    <t>Vajda Bertalan</t>
  </si>
  <si>
    <t>C44</t>
  </si>
  <si>
    <t>E44</t>
  </si>
  <si>
    <t>F44</t>
  </si>
  <si>
    <t>D45</t>
  </si>
  <si>
    <t>Kocsis Tamás</t>
  </si>
  <si>
    <t>Mihálylovics Andrej</t>
  </si>
  <si>
    <t>Fáth Ádám</t>
  </si>
  <si>
    <t>Bojtár Tamás</t>
  </si>
  <si>
    <t>F46</t>
  </si>
  <si>
    <t>Szöllösi Imre</t>
  </si>
  <si>
    <t>Potoczky András</t>
  </si>
  <si>
    <t>Kean Graham</t>
  </si>
  <si>
    <t>B47</t>
  </si>
  <si>
    <t>Hambalkó Márk</t>
  </si>
  <si>
    <t>F47</t>
  </si>
  <si>
    <t>E47</t>
  </si>
  <si>
    <t>Farkas Zoltán</t>
  </si>
  <si>
    <t>F48</t>
  </si>
  <si>
    <t>Fülöp Bence</t>
  </si>
  <si>
    <t>Dr. Sárhegyi István</t>
  </si>
  <si>
    <r>
      <t xml:space="preserve">helyezés
</t>
    </r>
    <r>
      <rPr>
        <i/>
        <sz val="8"/>
        <color indexed="8"/>
        <rFont val="Calibri"/>
        <family val="2"/>
        <charset val="238"/>
      </rPr>
      <t>(hatékonyság)</t>
    </r>
  </si>
  <si>
    <t>E48</t>
  </si>
  <si>
    <t>Neszveda Gábor</t>
  </si>
  <si>
    <t>F49</t>
  </si>
  <si>
    <t>G49</t>
  </si>
  <si>
    <t>Bene Csaba</t>
  </si>
  <si>
    <t>Zeke Katalin</t>
  </si>
  <si>
    <t>E50</t>
  </si>
  <si>
    <t>F50</t>
  </si>
  <si>
    <t>Mike Zoltán</t>
  </si>
  <si>
    <t>D50</t>
  </si>
  <si>
    <t>D52</t>
  </si>
  <si>
    <t>Baumstark Orsolya</t>
  </si>
  <si>
    <t>Bógyi Attila</t>
  </si>
  <si>
    <t>Sívó Zsolt</t>
  </si>
  <si>
    <t>Jakab Zoltán</t>
  </si>
  <si>
    <t>Németh Balázs</t>
  </si>
  <si>
    <t>F53</t>
  </si>
  <si>
    <t>Trevor Kalinovsky</t>
  </si>
  <si>
    <t>Zoon Jelle</t>
  </si>
  <si>
    <t>Sziegl Gábor</t>
  </si>
  <si>
    <t>Csomor Edina</t>
  </si>
  <si>
    <t>Török Zoltán</t>
  </si>
  <si>
    <t>Richter Pál</t>
  </si>
  <si>
    <t>D54</t>
  </si>
  <si>
    <t>G54</t>
  </si>
  <si>
    <t>Nagy Zsolt</t>
  </si>
  <si>
    <t>Háda Szabolcs</t>
  </si>
  <si>
    <t>Tóth András</t>
  </si>
  <si>
    <t>Héjja Luca</t>
  </si>
  <si>
    <t>Major Máté</t>
  </si>
  <si>
    <t>Szabó István</t>
  </si>
  <si>
    <t>55_G</t>
  </si>
  <si>
    <t>55_E</t>
  </si>
  <si>
    <t>55_F</t>
  </si>
  <si>
    <t>Nagy Dániel</t>
  </si>
  <si>
    <t>Soós István</t>
  </si>
  <si>
    <t>Páldeák Áron</t>
  </si>
  <si>
    <t>Bodnár Sándor</t>
  </si>
  <si>
    <t>56_G</t>
  </si>
  <si>
    <t>Pangert Roland</t>
  </si>
  <si>
    <t>56_F</t>
  </si>
  <si>
    <t>Frischmann Bálint</t>
  </si>
  <si>
    <t>Kneifel Andrea</t>
  </si>
  <si>
    <t>Szili Péter</t>
  </si>
  <si>
    <t>Hannák Gábor</t>
  </si>
  <si>
    <t>Dávid Bence</t>
  </si>
  <si>
    <t>Harnos Imre</t>
  </si>
  <si>
    <t>57_A</t>
  </si>
  <si>
    <t>57_C</t>
  </si>
  <si>
    <t>57_E</t>
  </si>
  <si>
    <t>Kiszállt (induló új körben_itt lett volna)</t>
  </si>
  <si>
    <t>57_F</t>
  </si>
  <si>
    <t>Seres Andrea</t>
  </si>
  <si>
    <t>Hajnóczy Soma</t>
  </si>
  <si>
    <t>Osbáth Norbert</t>
  </si>
  <si>
    <t>58_C</t>
  </si>
  <si>
    <t>58_G</t>
  </si>
  <si>
    <t>Horváth Géza</t>
  </si>
  <si>
    <t>Velencei Bence</t>
  </si>
  <si>
    <t>Kőfaragó Nándor</t>
  </si>
  <si>
    <t>Raposa Izabella</t>
  </si>
  <si>
    <t>Énekes Gábor</t>
  </si>
  <si>
    <t>Csontos Anna Zsófia</t>
  </si>
  <si>
    <t>Dr. Molnár Patrícia</t>
  </si>
  <si>
    <t>59_G</t>
  </si>
  <si>
    <t>Medveczky Márton</t>
  </si>
  <si>
    <t>Kovács Dániel</t>
  </si>
  <si>
    <t>Petényi Z. Tibor</t>
  </si>
  <si>
    <t>60_D</t>
  </si>
  <si>
    <t>60_G</t>
  </si>
  <si>
    <t>George Nagy</t>
  </si>
  <si>
    <t>Sallai András</t>
  </si>
  <si>
    <t>Takács Alexandrosz</t>
  </si>
  <si>
    <t>Juhász Katalin</t>
  </si>
  <si>
    <t>Nagyághy Zita</t>
  </si>
  <si>
    <t>Vizi Katalin</t>
  </si>
  <si>
    <t>61_D</t>
  </si>
  <si>
    <t>61_G</t>
  </si>
  <si>
    <t>Komocsi Valéria</t>
  </si>
  <si>
    <t>Ferenczi Csaba</t>
  </si>
  <si>
    <t>Fodor István</t>
  </si>
  <si>
    <t>Herperger Tamás</t>
  </si>
  <si>
    <t>John Michael</t>
  </si>
  <si>
    <t>Csákvári Zsolt</t>
  </si>
  <si>
    <t>62_C</t>
  </si>
  <si>
    <t>62_D</t>
  </si>
  <si>
    <t>62_E</t>
  </si>
  <si>
    <t>62_F</t>
  </si>
  <si>
    <t>62_G</t>
  </si>
  <si>
    <t>62_H</t>
  </si>
  <si>
    <t>Jean Pierre Noble</t>
  </si>
  <si>
    <t>Makejev Miklós</t>
  </si>
  <si>
    <t>Mishra Abhishek</t>
  </si>
  <si>
    <t>Gülsen Péter</t>
  </si>
  <si>
    <t>Eugen Axinte Szakács</t>
  </si>
  <si>
    <t>63_B</t>
  </si>
  <si>
    <t>63_C</t>
  </si>
  <si>
    <t>63_E</t>
  </si>
  <si>
    <t>63_G</t>
  </si>
  <si>
    <t>Fábos Rudolf</t>
  </si>
  <si>
    <t>Somogyi Tilda</t>
  </si>
  <si>
    <t>62_K_B</t>
  </si>
  <si>
    <t>62_K_E</t>
  </si>
  <si>
    <t>62_K_F</t>
  </si>
  <si>
    <t>62_K_G</t>
  </si>
  <si>
    <t>Fabricius Ferke János</t>
  </si>
  <si>
    <t>64_K?_E</t>
  </si>
  <si>
    <t>64_K?_G</t>
  </si>
  <si>
    <t>Tristan Collette</t>
  </si>
  <si>
    <t>Keserű András</t>
  </si>
  <si>
    <t>Gazsi Szabolcs</t>
  </si>
  <si>
    <t>Lajtai László ifj.</t>
  </si>
  <si>
    <t>Dr. Czigleczki Gábor</t>
  </si>
  <si>
    <t>Benedek Géza</t>
  </si>
  <si>
    <t>Dr. Endre Szabolcs</t>
  </si>
  <si>
    <t>Tomos Endre</t>
  </si>
  <si>
    <t>Tomos Mónika</t>
  </si>
  <si>
    <t>Kovács Pál</t>
  </si>
  <si>
    <t>65_B</t>
  </si>
  <si>
    <t>65_A</t>
  </si>
  <si>
    <t>65_C</t>
  </si>
  <si>
    <t>65_D</t>
  </si>
  <si>
    <t>65_E</t>
  </si>
  <si>
    <t>65_F</t>
  </si>
  <si>
    <t>Futsek Zoltán</t>
  </si>
  <si>
    <t>Mohamed Mousa</t>
  </si>
  <si>
    <t>Veres Csaba</t>
  </si>
  <si>
    <t>Bodoky Lukács Márk</t>
  </si>
  <si>
    <t>Nagy Róbert</t>
  </si>
  <si>
    <t>Máté Kristóf</t>
  </si>
  <si>
    <t>Bíró Zsolt</t>
  </si>
  <si>
    <t>Márton Szilárd</t>
  </si>
  <si>
    <t>66_B</t>
  </si>
  <si>
    <t>66_C</t>
  </si>
  <si>
    <t>66_D</t>
  </si>
  <si>
    <t>Sipos Endre</t>
  </si>
  <si>
    <t>Andri Márk</t>
  </si>
  <si>
    <t>Feyér Bálint</t>
  </si>
  <si>
    <t>?</t>
  </si>
  <si>
    <t>Unger Anita</t>
  </si>
  <si>
    <t>Robyn Altmann</t>
  </si>
  <si>
    <t>67_C</t>
  </si>
  <si>
    <t>67_D</t>
  </si>
  <si>
    <t>67_G</t>
  </si>
  <si>
    <t>Barabási Zsolt</t>
  </si>
  <si>
    <t>Richard Walters</t>
  </si>
  <si>
    <t>Szilas G. Márk</t>
  </si>
  <si>
    <t>68_C</t>
  </si>
  <si>
    <t>68_D</t>
  </si>
  <si>
    <t>68_E</t>
  </si>
  <si>
    <t>68_G</t>
  </si>
  <si>
    <t>Lipi Gergely</t>
  </si>
  <si>
    <t>Hatvani Dani</t>
  </si>
  <si>
    <t>68_B</t>
  </si>
  <si>
    <t>Moczó Norbert</t>
  </si>
  <si>
    <t>Farkas András László</t>
  </si>
  <si>
    <t>Irmalos Gábor</t>
  </si>
  <si>
    <t>Hevesi István</t>
  </si>
  <si>
    <t>Bányai Péter</t>
  </si>
  <si>
    <t>69_G</t>
  </si>
  <si>
    <t>69_E</t>
  </si>
  <si>
    <t>Horváth Tibor</t>
  </si>
  <si>
    <t>70_G</t>
  </si>
  <si>
    <t>70_B</t>
  </si>
  <si>
    <t>70_F</t>
  </si>
  <si>
    <t>70_E</t>
  </si>
  <si>
    <t>70_D</t>
  </si>
  <si>
    <t>? B</t>
  </si>
  <si>
    <t>? C</t>
  </si>
  <si>
    <t>Balogh Antal</t>
  </si>
  <si>
    <t>71_B</t>
  </si>
  <si>
    <t>71_C</t>
  </si>
  <si>
    <t>71_D</t>
  </si>
  <si>
    <t>71_E</t>
  </si>
  <si>
    <t>71_F</t>
  </si>
  <si>
    <t>Jelmer de Vries</t>
  </si>
  <si>
    <t>Dr. Solymosi Máté</t>
  </si>
  <si>
    <t>72_B</t>
  </si>
  <si>
    <t>72_E</t>
  </si>
  <si>
    <t>72_F</t>
  </si>
  <si>
    <t>Pászti Ruben András</t>
  </si>
  <si>
    <t>László Roland</t>
  </si>
  <si>
    <t>Deák András</t>
  </si>
  <si>
    <t>Matti Pylkas</t>
  </si>
  <si>
    <t>72_C</t>
  </si>
  <si>
    <t>Simonits Gábor</t>
  </si>
  <si>
    <t>73_C</t>
  </si>
  <si>
    <t>Boronkay Bence</t>
  </si>
  <si>
    <t>Kistóth Béla</t>
  </si>
  <si>
    <t>Tukora Ágost</t>
  </si>
  <si>
    <t>Medve Gábor</t>
  </si>
  <si>
    <t>75_B</t>
  </si>
  <si>
    <t>75_E</t>
  </si>
  <si>
    <t>75_F</t>
  </si>
  <si>
    <t>Filip Van Houte</t>
  </si>
  <si>
    <t>Hegyi Dániel</t>
  </si>
  <si>
    <t>Felméry Ádám</t>
  </si>
  <si>
    <t>Zátonyi János</t>
  </si>
  <si>
    <t>76_D</t>
  </si>
  <si>
    <t>76_E</t>
  </si>
  <si>
    <t>76_F</t>
  </si>
  <si>
    <t>Sákovics Virág</t>
  </si>
  <si>
    <t>Döbörhegyi Balázs</t>
  </si>
  <si>
    <t>Mizrahi Sebastian</t>
  </si>
  <si>
    <t>Selmeczi Zsolt</t>
  </si>
  <si>
    <t>Gazsy Bendegúz</t>
  </si>
  <si>
    <t>Gönczi Péter</t>
  </si>
  <si>
    <t>Földházi István</t>
  </si>
  <si>
    <t>Varga Botond</t>
  </si>
  <si>
    <t>Tauber Ádám</t>
  </si>
  <si>
    <t>Felméry Máté</t>
  </si>
  <si>
    <t>Mayer János</t>
  </si>
  <si>
    <t>Erdélyi Attila</t>
  </si>
  <si>
    <t>77_B</t>
  </si>
  <si>
    <t>77_C</t>
  </si>
  <si>
    <t>77_E</t>
  </si>
  <si>
    <t>77_F</t>
  </si>
  <si>
    <t xml:space="preserve">Avericsev Alexander </t>
  </si>
  <si>
    <t>78_D</t>
  </si>
  <si>
    <t>78_E</t>
  </si>
  <si>
    <t>78_F</t>
  </si>
  <si>
    <t>Samu Richárd</t>
  </si>
  <si>
    <t>Stéger Máté</t>
  </si>
  <si>
    <t>79_D</t>
  </si>
  <si>
    <t>79_F</t>
  </si>
  <si>
    <t>Koskó Virág</t>
  </si>
  <si>
    <t>Farkas Milán</t>
  </si>
  <si>
    <t>Mérő Leon</t>
  </si>
  <si>
    <t>Kósa Bence</t>
  </si>
  <si>
    <t>Varga Zsigmond</t>
  </si>
  <si>
    <t>79_B</t>
  </si>
  <si>
    <t>80_E</t>
  </si>
  <si>
    <t>80_F</t>
  </si>
  <si>
    <t>Emilio De La Barrera</t>
  </si>
  <si>
    <t>Bencze Norbert</t>
  </si>
  <si>
    <t>Lestár Norbert</t>
  </si>
  <si>
    <t>Nemes Miklós</t>
  </si>
  <si>
    <t>81_B</t>
  </si>
  <si>
    <t>81_F</t>
  </si>
  <si>
    <t>Esztocsák Milán</t>
  </si>
  <si>
    <t>Varjú Péter</t>
  </si>
  <si>
    <t>Ann May Gonzaga</t>
  </si>
  <si>
    <t>82_A</t>
  </si>
  <si>
    <t>82_D</t>
  </si>
  <si>
    <t>82_F</t>
  </si>
  <si>
    <t>Fleckenstein Ádám</t>
  </si>
  <si>
    <t xml:space="preserve">Sebastian Mizrahi </t>
  </si>
  <si>
    <t>Némethi Anna</t>
  </si>
  <si>
    <t>Egyed Gábor</t>
  </si>
  <si>
    <t>83_F</t>
  </si>
  <si>
    <t>Bölcs András</t>
  </si>
  <si>
    <t>Fodor Tamás</t>
  </si>
  <si>
    <t>Karcza Viktor</t>
  </si>
  <si>
    <t>84_F</t>
  </si>
  <si>
    <t>Szekeres Martin</t>
  </si>
  <si>
    <t>Daróczi Donát</t>
  </si>
  <si>
    <t>Gacsal Levente</t>
  </si>
  <si>
    <t>Gacsal Hunor</t>
  </si>
  <si>
    <t>85_B</t>
  </si>
  <si>
    <t>85_F</t>
  </si>
  <si>
    <t>85_C</t>
  </si>
  <si>
    <t>85_D</t>
  </si>
  <si>
    <t>Matécsa Zoltán</t>
  </si>
  <si>
    <t>Matécsa Hanna</t>
  </si>
  <si>
    <t>Papp Máté</t>
  </si>
  <si>
    <t>86_E</t>
  </si>
  <si>
    <t>86_F</t>
  </si>
  <si>
    <t>86_D</t>
  </si>
  <si>
    <t>Boros Bálint</t>
  </si>
  <si>
    <t>87_B</t>
  </si>
  <si>
    <t>87_D</t>
  </si>
  <si>
    <t>Rétvári Péter</t>
  </si>
  <si>
    <t>Bozsó Miklós</t>
  </si>
  <si>
    <t>Zoltán Endre</t>
  </si>
  <si>
    <t>Termel Katalin</t>
  </si>
  <si>
    <t>88_A</t>
  </si>
  <si>
    <t>88_C</t>
  </si>
  <si>
    <t>88_F</t>
  </si>
  <si>
    <t>Geszti Gyula</t>
  </si>
  <si>
    <t>88_B</t>
  </si>
  <si>
    <t>89_B</t>
  </si>
  <si>
    <t>89_A</t>
  </si>
  <si>
    <t>89_C</t>
  </si>
  <si>
    <t>89_E</t>
  </si>
  <si>
    <t>89_F</t>
  </si>
  <si>
    <t>90_A</t>
  </si>
  <si>
    <t>90_E</t>
  </si>
  <si>
    <t>90_B</t>
  </si>
  <si>
    <t>90_C</t>
  </si>
  <si>
    <t>90_F</t>
  </si>
  <si>
    <t>Kulcsár Dániel</t>
  </si>
  <si>
    <t>INDULÁS:</t>
  </si>
  <si>
    <t>BEFEJEZÉS:</t>
  </si>
  <si>
    <t>91_B</t>
  </si>
  <si>
    <t>91_E</t>
  </si>
  <si>
    <t>91_F</t>
  </si>
  <si>
    <t>91_C</t>
  </si>
  <si>
    <t>92_D</t>
  </si>
  <si>
    <t>92_F</t>
  </si>
  <si>
    <t>Fábián Mónika</t>
  </si>
  <si>
    <t>Abos Lóránd</t>
  </si>
  <si>
    <t>Cserna Péter</t>
  </si>
  <si>
    <t>BUDAPEST SQUASH LIGA 93. KÖR</t>
  </si>
  <si>
    <t>93_C</t>
  </si>
  <si>
    <t>93_D</t>
  </si>
  <si>
    <t>Szilágyi Donát</t>
  </si>
  <si>
    <t>Jécsai-Kriston Koppány</t>
  </si>
  <si>
    <t>Dabasi Balázs</t>
  </si>
  <si>
    <t>Tállay Miklós</t>
  </si>
  <si>
    <t>Parlagh Márton</t>
  </si>
  <si>
    <t>Hoffer Péter</t>
  </si>
  <si>
    <t>Sárközy Dezső kihagyja a kört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</si>
</sst>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\ d\.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 vertical="center"/>
    </xf>
    <xf numFmtId="0" fontId="14" fillId="3" borderId="1" xfId="1" applyFont="1" applyFill="1" applyBorder="1" applyAlignment="1" applyProtection="1">
      <alignment vertical="center" wrapText="1"/>
      <protection locked="0"/>
    </xf>
    <xf numFmtId="0" fontId="14" fillId="3" borderId="1" xfId="1" applyFont="1" applyFill="1" applyBorder="1" applyAlignment="1" applyProtection="1">
      <alignment horizontal="left" vertical="center"/>
      <protection locked="0"/>
    </xf>
    <xf numFmtId="9" fontId="17" fillId="3" borderId="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1" quotePrefix="1" applyFont="1" applyAlignment="1" applyProtection="1">
      <alignment vertical="center"/>
      <protection locked="0"/>
    </xf>
    <xf numFmtId="0" fontId="14" fillId="6" borderId="0" xfId="1" applyFont="1" applyFill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4" fontId="12" fillId="0" borderId="0" xfId="0" applyNumberFormat="1" applyFont="1" applyAlignment="1">
      <alignment horizontal="left" vertical="center" indent="1"/>
    </xf>
    <xf numFmtId="1" fontId="16" fillId="0" borderId="11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al 2" xfId="1" xr:uid="{00000000-0005-0000-0000-000001000000}"/>
    <cellStyle name="Százalék 2" xfId="2" xr:uid="{00000000-0005-0000-0000-000002000000}"/>
  </cellStyles>
  <dxfs count="24"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992</xdr:rowOff>
    </xdr:from>
    <xdr:ext cx="9105898" cy="6589496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5275" y="992"/>
          <a:ext cx="9105898" cy="6589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BUDAPEST SQUASH LIGA </a:t>
          </a:r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VERSENYKIÍRÁS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93. forduló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liga célja: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Élénkíteni a squash életet és elősegíteni a squash partnerkeresést a City Squash Clubban. Folyamatos versenyzési lehetőség „profi” és amatőr játékosoknak egyaránt.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Nevezés a csatlakozóknak: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Személyesen vagy e-mailben (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squashtech@t-online.hu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A nevezési díj befizetésével (1000.-Ft/fő) válik érvényessé a nevezés. Minden új nevező Oliver gripet kap ajándékba. (1022 Budapest, Marczibányi tér 13.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verseny fordulójának kezdete: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március 2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hu-H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befejezés: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május 3.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just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Kategóriák: Női és Férfi, korosztálytól független. Nők indulhatnak a férfi kategóriában is.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Lebonyolítás: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1. fordulóra érkezett nevezések alapján mindenkit besoroltunk egy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-9 fős ligába. (A,B,C,D  stb.). A ligán belül körmérkőzést játszanak a csoporttagok. A csoportok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első két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helyezettje automatikusan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feljut az erősebb csoportba, az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utolsó </a:t>
          </a:r>
          <a:r>
            <a:rPr lang="hu-HU" sz="12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három</a:t>
          </a:r>
          <a:r>
            <a:rPr lang="hu-HU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helyezett kiesik a gyengébbe. 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(Azok a játékosok, akik nem játszanak le egy mérkőzést sem, de sérülést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nem jelentettek, a következő fordulób</a:t>
          </a:r>
          <a:r>
            <a:rPr lang="en-US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két csoporttal lejjebb folytathatják, vagy 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törlésre kerülnek.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Nyolc héten keresztül tart a körmérkőzéses szakasz, tehát átlagosan hetente egy mérkőzést kell lejátszani. A mérkőzéseket és annak időpontját a játékosok szervezik. Vita esetén a rendezőség dönt. Ezek után minden kezdődik elölről az új csoportokkal. Az eredményeket a klubban kérhető jegyzőkönyvbe kell beírni és a recepción leadni. Bár átlagosan hetente egy mérkőzést kell lejátszani a City Squash Clubban, ettől el lehet térni, tehát van lehetőség egy hét alatt több mérkőzés lejátszására is. Az ellenfelek elérhetőségét minden nevező e-mailben megkapja. A számolás a WSF szabályai szerint, minden labdamenet pontot ér és 11 pontig tart egy szett. 10-10 után két pont különbséggel lehet nyerni.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 mérkőzés öt lejátszott szettből áll.</a:t>
          </a:r>
          <a:r>
            <a:rPr lang="hu-HU" sz="12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rendezőség sem pályát, sem bírót, sem labdát nem biztosít! A mérkőzéseket a City Squash Clubban kell lejátszani! Az eredményeket hetente frissítjük a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honlapon.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Díjazás: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csoport győzteseket jutalmazzuk minden körben.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Pontozás: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Győzelemért 5 pont,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vereségért 2/3 szett aránynál 3 pont, 1/4 szett aránynál 2 pont, 0/5 szett aránynál 1 pont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játék nélkül 0 pont jár.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latin typeface="+mn-lt"/>
              <a:ea typeface="+mn-ea"/>
              <a:cs typeface="+mn-cs"/>
            </a:rPr>
            <a:t>Aki visszalép a fordulóból, a már lejátszott meccsei érvényesek maradnak, de a többieknek játék nélkül 5 pont jár. Ha valakivel többszöri próbálkozás ellenére sem sikerül időpontot egyeztetni, akkor a rendezőség egyedi elbírálása alapján is jár az 5 pont játék nélkül. Egyenlő pontszám esetén a megnyert mérkőzések száma, a jobb szett arány, megnyert szettek száma, vagy az egymás elleni eredmény dönt.</a:t>
          </a:r>
        </a:p>
        <a:p>
          <a:pPr algn="just"/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Bővebb információ, jelentkezés: Böhm Gabriella (20/9831-444)</a:t>
          </a:r>
          <a:b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MINDENKIT NAGY SZERETETTEL VÁRUNK!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  <xdr:twoCellAnchor>
    <xdr:from>
      <xdr:col>10</xdr:col>
      <xdr:colOff>133350</xdr:colOff>
      <xdr:row>1</xdr:row>
      <xdr:rowOff>19050</xdr:rowOff>
    </xdr:from>
    <xdr:to>
      <xdr:col>14</xdr:col>
      <xdr:colOff>561975</xdr:colOff>
      <xdr:row>7</xdr:row>
      <xdr:rowOff>104775</xdr:rowOff>
    </xdr:to>
    <xdr:pic>
      <xdr:nvPicPr>
        <xdr:cNvPr id="15986" name="Kép 2">
          <a:extLst>
            <a:ext uri="{FF2B5EF4-FFF2-40B4-BE49-F238E27FC236}">
              <a16:creationId xmlns:a16="http://schemas.microsoft.com/office/drawing/2014/main" id="{00000000-0008-0000-0200-000072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2867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  <pageSetUpPr fitToPage="1"/>
  </sheetPr>
  <dimension ref="A2:I29"/>
  <sheetViews>
    <sheetView workbookViewId="0">
      <selection activeCell="B2" sqref="B2"/>
    </sheetView>
  </sheetViews>
  <sheetFormatPr defaultColWidth="9.28515625" defaultRowHeight="15" x14ac:dyDescent="0.25"/>
  <cols>
    <col min="1" max="1" width="3.5703125" style="11" customWidth="1"/>
    <col min="2" max="2" width="24.7109375" style="11" customWidth="1"/>
    <col min="3" max="3" width="23.7109375" style="11" customWidth="1"/>
    <col min="4" max="4" width="24" style="11" customWidth="1"/>
    <col min="5" max="5" width="26" style="11" hidden="1" customWidth="1"/>
    <col min="6" max="6" width="3" style="11" bestFit="1" customWidth="1"/>
    <col min="7" max="8" width="9.28515625" style="11"/>
    <col min="9" max="9" width="6" style="11" hidden="1" customWidth="1"/>
    <col min="10" max="16384" width="9.28515625" style="11"/>
  </cols>
  <sheetData>
    <row r="2" spans="1:9" ht="26.25" x14ac:dyDescent="0.25">
      <c r="C2" s="35" t="s">
        <v>493</v>
      </c>
    </row>
    <row r="3" spans="1:9" x14ac:dyDescent="0.25">
      <c r="E3" s="31"/>
    </row>
    <row r="4" spans="1:9" x14ac:dyDescent="0.25">
      <c r="B4" s="28" t="s">
        <v>0</v>
      </c>
      <c r="C4" s="28" t="s">
        <v>1</v>
      </c>
      <c r="D4" s="28" t="s">
        <v>3</v>
      </c>
      <c r="E4" s="31"/>
      <c r="I4" s="24" t="s">
        <v>141</v>
      </c>
    </row>
    <row r="5" spans="1:9" x14ac:dyDescent="0.25">
      <c r="B5" s="29" t="s">
        <v>47</v>
      </c>
      <c r="C5" s="29" t="s">
        <v>47</v>
      </c>
      <c r="D5" s="29" t="s">
        <v>47</v>
      </c>
      <c r="E5" s="31"/>
      <c r="I5" s="24" t="s">
        <v>145</v>
      </c>
    </row>
    <row r="6" spans="1:9" x14ac:dyDescent="0.25">
      <c r="A6" s="11">
        <v>1</v>
      </c>
      <c r="B6" s="30" t="str">
        <f t="shared" ref="B6:D13" si="0">VLOOKUP(CONCATENATE(LEFT(B$4,1),ROW()-5),nevezettek,3,FALSE)</f>
        <v>Fábos Rudolf</v>
      </c>
      <c r="C6" s="30" t="str">
        <f t="shared" si="0"/>
        <v xml:space="preserve">Avericsev Alexander </v>
      </c>
      <c r="D6" s="30" t="str">
        <f t="shared" si="0"/>
        <v>Balikó Tamás</v>
      </c>
      <c r="E6" s="31"/>
      <c r="F6" s="12">
        <v>1</v>
      </c>
      <c r="I6" s="24" t="s">
        <v>76</v>
      </c>
    </row>
    <row r="7" spans="1:9" x14ac:dyDescent="0.25">
      <c r="A7" s="11">
        <v>2</v>
      </c>
      <c r="B7" s="30" t="str">
        <f t="shared" si="0"/>
        <v>Filip Van Houte</v>
      </c>
      <c r="C7" s="30" t="str">
        <f t="shared" si="0"/>
        <v>Cserna Péter</v>
      </c>
      <c r="D7" s="30" t="str">
        <f t="shared" si="0"/>
        <v>Bene Gábor</v>
      </c>
      <c r="E7" s="31"/>
      <c r="F7" s="12">
        <v>2</v>
      </c>
      <c r="I7" s="24" t="s">
        <v>77</v>
      </c>
    </row>
    <row r="8" spans="1:9" x14ac:dyDescent="0.25">
      <c r="A8" s="11">
        <v>3</v>
      </c>
      <c r="B8" s="30" t="str">
        <f t="shared" si="0"/>
        <v>Futsek Zoltán</v>
      </c>
      <c r="C8" s="30" t="str">
        <f t="shared" si="0"/>
        <v>Emilio De La Barrera</v>
      </c>
      <c r="D8" s="30" t="str">
        <f t="shared" si="0"/>
        <v>Frischmann Bálint</v>
      </c>
      <c r="E8" s="31"/>
      <c r="F8" s="12">
        <v>3</v>
      </c>
      <c r="I8" s="24" t="s">
        <v>146</v>
      </c>
    </row>
    <row r="9" spans="1:9" x14ac:dyDescent="0.25">
      <c r="A9" s="11">
        <v>4</v>
      </c>
      <c r="B9" s="30" t="str">
        <f t="shared" si="0"/>
        <v>Gál Péter</v>
      </c>
      <c r="C9" s="30" t="str">
        <f t="shared" si="0"/>
        <v>Keserű András</v>
      </c>
      <c r="D9" s="30" t="str">
        <f t="shared" si="0"/>
        <v>Hoffer Péter</v>
      </c>
      <c r="E9" s="31"/>
      <c r="F9" s="12">
        <v>4</v>
      </c>
      <c r="I9" s="24" t="s">
        <v>142</v>
      </c>
    </row>
    <row r="10" spans="1:9" x14ac:dyDescent="0.25">
      <c r="A10" s="11">
        <v>5</v>
      </c>
      <c r="B10" s="30" t="str">
        <f>VLOOKUP(CONCATENATE(LEFT(B$4,1),ROW()-5),nevezettek,3,FALSE)</f>
        <v>Horváth Tibor</v>
      </c>
      <c r="C10" s="30" t="str">
        <f t="shared" si="0"/>
        <v>Lipi Gergely</v>
      </c>
      <c r="D10" s="30" t="str">
        <f t="shared" si="0"/>
        <v>Keszei Zsolt</v>
      </c>
      <c r="E10" s="31"/>
      <c r="F10" s="12">
        <v>5</v>
      </c>
      <c r="I10" s="24" t="s">
        <v>143</v>
      </c>
    </row>
    <row r="11" spans="1:9" x14ac:dyDescent="0.25">
      <c r="A11" s="11">
        <v>6</v>
      </c>
      <c r="B11" s="30" t="str">
        <f>VLOOKUP(CONCATENATE(LEFT(B$4,1),ROW()-5),nevezettek,3,FALSE)</f>
        <v>Lestár Norbert</v>
      </c>
      <c r="C11" s="30" t="str">
        <f t="shared" si="0"/>
        <v>Richard Walters</v>
      </c>
      <c r="D11" s="30" t="str">
        <f t="shared" si="0"/>
        <v>Kulcsár Dániel</v>
      </c>
      <c r="E11" s="31"/>
      <c r="F11" s="12">
        <v>6</v>
      </c>
      <c r="I11" s="24" t="s">
        <v>144</v>
      </c>
    </row>
    <row r="12" spans="1:9" x14ac:dyDescent="0.25">
      <c r="A12" s="11">
        <v>7</v>
      </c>
      <c r="B12" s="30" t="str">
        <f>VLOOKUP(CONCATENATE(LEFT(B$4,1),ROW()-5),nevezettek,3,FALSE)</f>
        <v>Matécsa Zoltán</v>
      </c>
      <c r="C12" s="30" t="str">
        <f t="shared" si="0"/>
        <v>Takács Zsolt</v>
      </c>
      <c r="D12" s="30" t="str">
        <f t="shared" si="0"/>
        <v>Medve Gábor</v>
      </c>
      <c r="E12" s="31"/>
      <c r="F12" s="12">
        <v>7</v>
      </c>
    </row>
    <row r="13" spans="1:9" x14ac:dyDescent="0.25">
      <c r="B13" s="31"/>
      <c r="C13" s="30" t="str">
        <f t="shared" si="0"/>
        <v>Varga Zsigmond</v>
      </c>
      <c r="D13" s="30" t="str">
        <f t="shared" si="0"/>
        <v>Zovát Csaba</v>
      </c>
      <c r="E13" s="31"/>
      <c r="F13" s="12">
        <v>8</v>
      </c>
    </row>
    <row r="14" spans="1:9" x14ac:dyDescent="0.25">
      <c r="B14" s="31"/>
      <c r="C14" s="31"/>
      <c r="D14" s="31"/>
      <c r="E14" s="31"/>
      <c r="F14" s="12"/>
    </row>
    <row r="15" spans="1:9" hidden="1" x14ac:dyDescent="0.25">
      <c r="B15" s="31"/>
      <c r="C15" s="31"/>
      <c r="D15" s="31"/>
      <c r="E15" s="31"/>
      <c r="F15" s="31"/>
    </row>
    <row r="16" spans="1:9" x14ac:dyDescent="0.25">
      <c r="B16" s="28" t="s">
        <v>2</v>
      </c>
      <c r="C16" s="28" t="s">
        <v>4</v>
      </c>
      <c r="D16" s="31"/>
      <c r="E16" s="28"/>
    </row>
    <row r="17" spans="1:6" x14ac:dyDescent="0.25">
      <c r="B17" s="29" t="s">
        <v>47</v>
      </c>
      <c r="C17" s="29" t="s">
        <v>47</v>
      </c>
      <c r="D17" s="31"/>
      <c r="E17" s="28"/>
    </row>
    <row r="18" spans="1:6" x14ac:dyDescent="0.25">
      <c r="A18" s="11">
        <v>1</v>
      </c>
      <c r="B18" s="30" t="str">
        <f t="shared" ref="B18:C25" si="1">VLOOKUP(CONCATENATE(LEFT(B$16,1),ROW()-17),nevezettek,3,FALSE)</f>
        <v>Abos Lóránd</v>
      </c>
      <c r="C18" s="30" t="str">
        <f t="shared" si="1"/>
        <v>Deák András</v>
      </c>
      <c r="D18" s="31"/>
      <c r="E18" s="28"/>
      <c r="F18" s="12">
        <v>1</v>
      </c>
    </row>
    <row r="19" spans="1:6" x14ac:dyDescent="0.25">
      <c r="A19" s="11">
        <v>2</v>
      </c>
      <c r="B19" s="30" t="str">
        <f t="shared" si="1"/>
        <v>Csörgő Norbert</v>
      </c>
      <c r="C19" s="30" t="str">
        <f t="shared" si="1"/>
        <v>Jécsai-Kriston Koppány</v>
      </c>
      <c r="D19" s="31"/>
      <c r="E19" s="28"/>
      <c r="F19" s="12">
        <v>2</v>
      </c>
    </row>
    <row r="20" spans="1:6" x14ac:dyDescent="0.25">
      <c r="A20" s="11">
        <v>3</v>
      </c>
      <c r="B20" s="30" t="str">
        <f t="shared" si="1"/>
        <v>Dabasi Balázs</v>
      </c>
      <c r="C20" s="30" t="str">
        <f t="shared" si="1"/>
        <v>Katona Mátyás</v>
      </c>
      <c r="D20" s="31"/>
      <c r="E20" s="28"/>
      <c r="F20" s="12">
        <v>3</v>
      </c>
    </row>
    <row r="21" spans="1:6" x14ac:dyDescent="0.25">
      <c r="A21" s="11">
        <v>4</v>
      </c>
      <c r="B21" s="30" t="str">
        <f t="shared" si="1"/>
        <v>Esztocsák Milán</v>
      </c>
      <c r="C21" s="30" t="str">
        <f t="shared" si="1"/>
        <v>Matécsa Hanna</v>
      </c>
      <c r="D21" s="31"/>
      <c r="E21" s="28"/>
      <c r="F21" s="12">
        <v>4</v>
      </c>
    </row>
    <row r="22" spans="1:6" x14ac:dyDescent="0.25">
      <c r="A22" s="11">
        <v>5</v>
      </c>
      <c r="B22" s="30" t="str">
        <f t="shared" si="1"/>
        <v>Geszti Gyula</v>
      </c>
      <c r="C22" s="30" t="str">
        <f t="shared" si="1"/>
        <v>Papp Máté</v>
      </c>
      <c r="D22" s="31"/>
      <c r="E22" s="28"/>
      <c r="F22" s="12">
        <v>5</v>
      </c>
    </row>
    <row r="23" spans="1:6" x14ac:dyDescent="0.25">
      <c r="A23" s="11">
        <v>6</v>
      </c>
      <c r="B23" s="30" t="str">
        <f t="shared" si="1"/>
        <v>Kistóth Béla</v>
      </c>
      <c r="C23" s="30" t="str">
        <f t="shared" si="1"/>
        <v>Parlagh Márton</v>
      </c>
      <c r="D23" s="31"/>
      <c r="E23" s="28"/>
      <c r="F23" s="12">
        <v>6</v>
      </c>
    </row>
    <row r="24" spans="1:6" x14ac:dyDescent="0.25">
      <c r="A24" s="11">
        <v>7</v>
      </c>
      <c r="B24" s="30" t="str">
        <f t="shared" si="1"/>
        <v>Pászti Ruben András</v>
      </c>
      <c r="C24" s="30" t="str">
        <f t="shared" si="1"/>
        <v>Sárközy Dezső</v>
      </c>
      <c r="D24" s="31"/>
      <c r="E24" s="28"/>
      <c r="F24" s="12">
        <v>7</v>
      </c>
    </row>
    <row r="25" spans="1:6" x14ac:dyDescent="0.25">
      <c r="A25" s="11">
        <v>8</v>
      </c>
      <c r="B25" s="30" t="str">
        <f t="shared" si="1"/>
        <v>Tállay Miklós</v>
      </c>
      <c r="C25" s="30" t="str">
        <f t="shared" si="1"/>
        <v>Szilágyi Donát</v>
      </c>
      <c r="D25" s="31"/>
      <c r="E25" s="28"/>
      <c r="F25" s="12">
        <v>8</v>
      </c>
    </row>
    <row r="26" spans="1:6" x14ac:dyDescent="0.25">
      <c r="D26" s="31"/>
      <c r="E26" s="28"/>
      <c r="F26" s="12"/>
    </row>
    <row r="27" spans="1:6" x14ac:dyDescent="0.25">
      <c r="D27" s="31"/>
      <c r="F27" s="12"/>
    </row>
    <row r="28" spans="1:6" x14ac:dyDescent="0.25">
      <c r="B28" s="36" t="s">
        <v>482</v>
      </c>
      <c r="C28" s="37">
        <v>46083</v>
      </c>
    </row>
    <row r="29" spans="1:6" x14ac:dyDescent="0.25">
      <c r="B29" s="36" t="s">
        <v>483</v>
      </c>
      <c r="C29" s="37">
        <v>46145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9" width="12.28515625" customWidth="1"/>
    <col min="10" max="10" width="12.28515625" hidden="1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G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hidden="1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hidden="1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hidden="1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9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8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 xr:uid="{00000000-0002-0000-09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H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7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6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 xr:uid="{00000000-0002-0000-0A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0"/>
  <sheetViews>
    <sheetView view="pageBreakPreview" zoomScale="90" zoomScaleNormal="100" zoomScaleSheetLayoutView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</mergeCells>
  <conditionalFormatting sqref="A4:A30">
    <cfRule type="cellIs" dxfId="5" priority="5" stopIfTrue="1" operator="equal">
      <formula>0</formula>
    </cfRule>
  </conditionalFormatting>
  <conditionalFormatting sqref="B4:J30">
    <cfRule type="cellIs" priority="3" operator="equal">
      <formula>""</formula>
    </cfRule>
    <cfRule type="expression" dxfId="4" priority="4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2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 xr:uid="{00000000-0002-0000-0B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3"/>
  <sheetViews>
    <sheetView zoomScale="90" zoomScaleNormal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e">
        <f t="shared" ref="B1:K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H25:H27"/>
    <mergeCell ref="I25:I27"/>
    <mergeCell ref="J25:J27"/>
    <mergeCell ref="K25:K27"/>
    <mergeCell ref="L25:L27"/>
    <mergeCell ref="M25:M27"/>
    <mergeCell ref="N25:N27"/>
    <mergeCell ref="O25:O27"/>
    <mergeCell ref="P25:P26"/>
    <mergeCell ref="I1:I3"/>
    <mergeCell ref="I4:I6"/>
    <mergeCell ref="I7:I9"/>
    <mergeCell ref="I10:I12"/>
    <mergeCell ref="I13:I15"/>
    <mergeCell ref="I16:I18"/>
    <mergeCell ref="I19:I21"/>
    <mergeCell ref="I22:I24"/>
    <mergeCell ref="I28:I30"/>
    <mergeCell ref="H31:H33"/>
    <mergeCell ref="H28:H30"/>
    <mergeCell ref="P31:P32"/>
    <mergeCell ref="J31:J33"/>
    <mergeCell ref="K31:K33"/>
    <mergeCell ref="L31:L33"/>
    <mergeCell ref="M31:M33"/>
    <mergeCell ref="N31:N33"/>
    <mergeCell ref="O31:O33"/>
    <mergeCell ref="O28:O30"/>
    <mergeCell ref="P28:P29"/>
    <mergeCell ref="J28:J30"/>
    <mergeCell ref="K28:K30"/>
    <mergeCell ref="L28:L30"/>
    <mergeCell ref="M28:M30"/>
    <mergeCell ref="N28:N30"/>
    <mergeCell ref="I31:I33"/>
    <mergeCell ref="E22:E24"/>
    <mergeCell ref="F22:F24"/>
    <mergeCell ref="A31:A33"/>
    <mergeCell ref="B31:B33"/>
    <mergeCell ref="C31:C33"/>
    <mergeCell ref="D31:D33"/>
    <mergeCell ref="E31:E33"/>
    <mergeCell ref="F31:F33"/>
    <mergeCell ref="G31:G33"/>
    <mergeCell ref="A25:A27"/>
    <mergeCell ref="B25:B27"/>
    <mergeCell ref="C25:C27"/>
    <mergeCell ref="D25:D27"/>
    <mergeCell ref="E25:E27"/>
    <mergeCell ref="F25:F27"/>
    <mergeCell ref="G25:G27"/>
    <mergeCell ref="C16:C18"/>
    <mergeCell ref="D16:D18"/>
    <mergeCell ref="E16:E18"/>
    <mergeCell ref="F16:F18"/>
    <mergeCell ref="N22:N24"/>
    <mergeCell ref="O22:O24"/>
    <mergeCell ref="P22:P23"/>
    <mergeCell ref="A28:A30"/>
    <mergeCell ref="B28:B30"/>
    <mergeCell ref="C28:C30"/>
    <mergeCell ref="D28:D30"/>
    <mergeCell ref="E28:E30"/>
    <mergeCell ref="F28:F30"/>
    <mergeCell ref="G28:G30"/>
    <mergeCell ref="G22:G24"/>
    <mergeCell ref="H22:H24"/>
    <mergeCell ref="J22:J24"/>
    <mergeCell ref="K22:K24"/>
    <mergeCell ref="L22:L24"/>
    <mergeCell ref="M22:M24"/>
    <mergeCell ref="A22:A24"/>
    <mergeCell ref="B22:B24"/>
    <mergeCell ref="C22:C24"/>
    <mergeCell ref="D22:D24"/>
    <mergeCell ref="K19:K21"/>
    <mergeCell ref="L19:L21"/>
    <mergeCell ref="M19:M21"/>
    <mergeCell ref="N19:N21"/>
    <mergeCell ref="O19:O21"/>
    <mergeCell ref="P19:P20"/>
    <mergeCell ref="P16:P17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J16:J18"/>
    <mergeCell ref="K16:K18"/>
    <mergeCell ref="L16:L18"/>
    <mergeCell ref="M16:M18"/>
    <mergeCell ref="N16:N18"/>
    <mergeCell ref="O16:O18"/>
    <mergeCell ref="A16:A18"/>
    <mergeCell ref="B16:B18"/>
    <mergeCell ref="G16:G18"/>
    <mergeCell ref="H16:H18"/>
    <mergeCell ref="H13:H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J10:J12"/>
    <mergeCell ref="K10:K12"/>
    <mergeCell ref="L10:L12"/>
    <mergeCell ref="M10:M12"/>
    <mergeCell ref="A10:A12"/>
    <mergeCell ref="B10:B12"/>
    <mergeCell ref="C10:C12"/>
    <mergeCell ref="D10:D12"/>
    <mergeCell ref="E10:E12"/>
    <mergeCell ref="K4:K6"/>
    <mergeCell ref="L4:L6"/>
    <mergeCell ref="M4:M6"/>
    <mergeCell ref="N4:N6"/>
    <mergeCell ref="O4:O6"/>
    <mergeCell ref="F10:F12"/>
    <mergeCell ref="O13:O15"/>
    <mergeCell ref="P13:P14"/>
    <mergeCell ref="K7:K9"/>
    <mergeCell ref="L7:L9"/>
    <mergeCell ref="M7:M9"/>
    <mergeCell ref="N7:N9"/>
    <mergeCell ref="O7:O9"/>
    <mergeCell ref="P7:P8"/>
    <mergeCell ref="J13:J15"/>
    <mergeCell ref="K13:K15"/>
    <mergeCell ref="L13:L15"/>
    <mergeCell ref="M13:M15"/>
    <mergeCell ref="N13:N15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J1:J3"/>
    <mergeCell ref="K1:K3"/>
    <mergeCell ref="L1:L3"/>
    <mergeCell ref="M1:M3"/>
    <mergeCell ref="N1:N3"/>
    <mergeCell ref="B1:B3"/>
    <mergeCell ref="C1:C3"/>
    <mergeCell ref="D1:D3"/>
    <mergeCell ref="E1:E3"/>
    <mergeCell ref="F1:F3"/>
    <mergeCell ref="G1:G3"/>
    <mergeCell ref="P4:P5"/>
    <mergeCell ref="J4:J6"/>
  </mergeCells>
  <conditionalFormatting sqref="B4:K33">
    <cfRule type="cellIs" priority="15" operator="equal">
      <formula>""</formula>
    </cfRule>
    <cfRule type="expression" dxfId="3" priority="16" stopIfTrue="1">
      <formula>OFFSET($A$2,(COLUMN()-1)*3-1,(ROW()+2)/3-1,1,1)&lt;&gt;CONCATENATE(RIGHT(B4,1),MID(B4,2,1),LEFT(B4,1))</formula>
    </cfRule>
    <cfRule type="cellIs" dxfId="2" priority="17" stopIfTrue="1" operator="equal">
      <formula>0</formula>
    </cfRule>
  </conditionalFormatting>
  <conditionalFormatting sqref="P31 P28 P25 P22 P19 P16 P13 P10 P7 P4">
    <cfRule type="iconSet" priority="14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C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T40"/>
  <sheetViews>
    <sheetView workbookViewId="0">
      <selection activeCell="B4" sqref="B4:B6"/>
    </sheetView>
  </sheetViews>
  <sheetFormatPr defaultRowHeight="15" x14ac:dyDescent="0.25"/>
  <cols>
    <col min="1" max="5" width="12.28515625" customWidth="1"/>
    <col min="6" max="8" width="12.28515625" hidden="1" customWidth="1"/>
    <col min="9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VLOOKUP(CONCATENATE(LEFT($A$2,3),COLUMN()-1),nevezettek,3,FALSE)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7</v>
      </c>
      <c r="P1" s="4"/>
    </row>
    <row r="2" spans="1:18" x14ac:dyDescent="0.25">
      <c r="A2" s="21" t="str">
        <f ca="1">RIGHT(CELL("filename",A1),8)</f>
        <v>Női liga</v>
      </c>
      <c r="B2" s="50"/>
      <c r="C2" s="50"/>
      <c r="D2" s="50"/>
      <c r="E2" s="50"/>
      <c r="F2" s="50"/>
      <c r="G2" s="50"/>
      <c r="H2" s="50"/>
      <c r="I2" s="50"/>
      <c r="J2" s="50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82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83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84"/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82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83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84"/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82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83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84"/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82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83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84"/>
      <c r="P15" s="10"/>
    </row>
    <row r="16" spans="1:18" hidden="1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82">
        <f>RANK(K16,K$4:K$30)</f>
        <v>1</v>
      </c>
      <c r="P16" s="10"/>
    </row>
    <row r="17" spans="1:20" hidden="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83"/>
      <c r="P17" s="4"/>
    </row>
    <row r="18" spans="1:20" hidden="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84"/>
      <c r="P18" s="10"/>
    </row>
    <row r="19" spans="1:20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82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83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84"/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82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83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84"/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82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83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84"/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82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83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84"/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J22:J24"/>
    <mergeCell ref="B25:B27"/>
    <mergeCell ref="C25:C27"/>
    <mergeCell ref="D25:D27"/>
    <mergeCell ref="E25:E27"/>
    <mergeCell ref="F25:F27"/>
    <mergeCell ref="G25:G27"/>
    <mergeCell ref="J28:J30"/>
    <mergeCell ref="I25:I27"/>
    <mergeCell ref="J25:J27"/>
    <mergeCell ref="B28:B30"/>
    <mergeCell ref="C28:C30"/>
    <mergeCell ref="D28:D30"/>
    <mergeCell ref="E28:E30"/>
    <mergeCell ref="F28:F30"/>
    <mergeCell ref="G28:G30"/>
    <mergeCell ref="H28:H30"/>
    <mergeCell ref="H25:H27"/>
    <mergeCell ref="B22:B24"/>
    <mergeCell ref="C22:C24"/>
    <mergeCell ref="D22:D24"/>
    <mergeCell ref="E22:E24"/>
    <mergeCell ref="F22:F24"/>
    <mergeCell ref="G22:G24"/>
    <mergeCell ref="I28:I30"/>
    <mergeCell ref="H22:H24"/>
    <mergeCell ref="I22:I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N19:N21"/>
    <mergeCell ref="O19:O21"/>
    <mergeCell ref="M22:M24"/>
    <mergeCell ref="N22:N24"/>
    <mergeCell ref="O22:O24"/>
    <mergeCell ref="M25:M27"/>
    <mergeCell ref="N25:N27"/>
    <mergeCell ref="O25:O27"/>
    <mergeCell ref="M28:M30"/>
    <mergeCell ref="N28:N30"/>
    <mergeCell ref="O28:O30"/>
    <mergeCell ref="A28:A30"/>
    <mergeCell ref="K28:K30"/>
    <mergeCell ref="L28:L30"/>
    <mergeCell ref="A22:A24"/>
    <mergeCell ref="K22:K24"/>
    <mergeCell ref="M1:M3"/>
    <mergeCell ref="N1:N3"/>
    <mergeCell ref="O1:O3"/>
    <mergeCell ref="M4:M6"/>
    <mergeCell ref="N4:N6"/>
    <mergeCell ref="O4:O6"/>
    <mergeCell ref="M7:M9"/>
    <mergeCell ref="N7:N9"/>
    <mergeCell ref="O7:O9"/>
    <mergeCell ref="M10:M12"/>
    <mergeCell ref="N10:N12"/>
    <mergeCell ref="O10:O12"/>
    <mergeCell ref="M13:M15"/>
    <mergeCell ref="N13:N15"/>
    <mergeCell ref="O13:O15"/>
    <mergeCell ref="M16:M18"/>
    <mergeCell ref="N16:N18"/>
    <mergeCell ref="O16:O18"/>
    <mergeCell ref="M19:M21"/>
    <mergeCell ref="L22:L24"/>
    <mergeCell ref="A25:A27"/>
    <mergeCell ref="A13:A15"/>
    <mergeCell ref="K13:K15"/>
    <mergeCell ref="L13:L15"/>
    <mergeCell ref="A7:A9"/>
    <mergeCell ref="K7:K9"/>
    <mergeCell ref="A16:A18"/>
    <mergeCell ref="K16:K18"/>
    <mergeCell ref="L16:L18"/>
    <mergeCell ref="K25:K27"/>
    <mergeCell ref="L25:L27"/>
    <mergeCell ref="A19:A21"/>
    <mergeCell ref="K19:K21"/>
    <mergeCell ref="L19:L21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L7:L9"/>
    <mergeCell ref="A10:A12"/>
    <mergeCell ref="K10:K12"/>
    <mergeCell ref="L10:L12"/>
    <mergeCell ref="H1:H3"/>
    <mergeCell ref="I1:I3"/>
    <mergeCell ref="J1:J3"/>
    <mergeCell ref="K1:K3"/>
    <mergeCell ref="L1:L3"/>
    <mergeCell ref="A4:A6"/>
    <mergeCell ref="D4:D6"/>
    <mergeCell ref="E4:E6"/>
    <mergeCell ref="F4:F6"/>
    <mergeCell ref="G4:G6"/>
    <mergeCell ref="H4:H6"/>
    <mergeCell ref="I4:I6"/>
    <mergeCell ref="J4:J6"/>
    <mergeCell ref="B10:B12"/>
    <mergeCell ref="C10:C12"/>
    <mergeCell ref="D10:D12"/>
    <mergeCell ref="E10:E12"/>
    <mergeCell ref="F10:F12"/>
    <mergeCell ref="G10:G12"/>
    <mergeCell ref="H10:H12"/>
    <mergeCell ref="K4:K6"/>
    <mergeCell ref="L4:L6"/>
    <mergeCell ref="B1:B3"/>
    <mergeCell ref="C1:C3"/>
    <mergeCell ref="D1:D3"/>
    <mergeCell ref="E1:E3"/>
    <mergeCell ref="F1:F3"/>
    <mergeCell ref="G1:G3"/>
    <mergeCell ref="B4:B6"/>
    <mergeCell ref="C4:C6"/>
  </mergeCells>
  <conditionalFormatting sqref="A4:A30">
    <cfRule type="cellIs" dxfId="1" priority="3" stopIfTrue="1" operator="equal">
      <formula>0</formula>
    </cfRule>
  </conditionalFormatting>
  <conditionalFormatting sqref="B4:J30">
    <cfRule type="cellIs" priority="1" operator="equal">
      <formula>""</formula>
    </cfRule>
    <cfRule type="expression" dxfId="0" priority="2" stopIfTrue="1">
      <formula>OFFSET($A$2,(COLUMN()-1)*3-1,(ROW()+2)/3-1,1,1)&lt;&gt;CONCATENATE(RIGHT(B4,1),MID(B4,2,1),LEFT(B4,1))</formula>
    </cfRule>
  </conditionalFormatting>
  <conditionalFormatting sqref="O4:O33">
    <cfRule type="iconSet" priority="4">
      <iconSet iconSet="3Arrows" reverse="1">
        <cfvo type="percent" val="0"/>
        <cfvo type="num" val="2" gte="0"/>
        <cfvo type="num" val="MIN(($A$3-1),(MAX($O$4:$O$30)))"/>
      </iconSet>
    </cfRule>
  </conditionalFormatting>
  <dataValidations count="1">
    <dataValidation type="list" allowBlank="1" showInputMessage="1" showErrorMessage="1" sqref="B4:J30" xr:uid="{00000000-0002-0000-0D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I329"/>
  <sheetViews>
    <sheetView zoomScaleNormal="10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22.5703125" defaultRowHeight="15" x14ac:dyDescent="0.25"/>
  <cols>
    <col min="1" max="1" width="12.42578125" style="14" bestFit="1" customWidth="1"/>
    <col min="2" max="2" width="10.7109375" style="14" bestFit="1" customWidth="1"/>
    <col min="3" max="3" width="19.42578125" style="15" bestFit="1" customWidth="1"/>
    <col min="4" max="4" width="12.42578125" style="19" customWidth="1"/>
    <col min="5" max="6" width="4.7109375" style="14" customWidth="1"/>
    <col min="7" max="7" width="9.5703125" style="14" hidden="1" customWidth="1"/>
    <col min="8" max="8" width="4.7109375" style="15" hidden="1" customWidth="1"/>
    <col min="9" max="9" width="22.5703125" style="15" hidden="1" customWidth="1"/>
    <col min="10" max="10" width="22.5703125" style="15" customWidth="1"/>
    <col min="11" max="16384" width="22.5703125" style="15"/>
  </cols>
  <sheetData>
    <row r="1" spans="1:8" ht="18.75" customHeight="1" x14ac:dyDescent="0.25">
      <c r="A1" s="13" t="s">
        <v>30</v>
      </c>
      <c r="B1" s="13" t="s">
        <v>44</v>
      </c>
      <c r="C1" s="13" t="s">
        <v>57</v>
      </c>
      <c r="D1" s="13" t="s">
        <v>147</v>
      </c>
      <c r="E1" s="14" t="s">
        <v>158</v>
      </c>
      <c r="F1" s="14" t="s">
        <v>159</v>
      </c>
      <c r="G1" s="14" t="s">
        <v>160</v>
      </c>
      <c r="H1" s="15" t="s">
        <v>241</v>
      </c>
    </row>
    <row r="2" spans="1:8" ht="18.75" customHeight="1" x14ac:dyDescent="0.25">
      <c r="A2" s="16" t="str">
        <f t="shared" ref="A2:A65" si="0">F2</f>
        <v>A1</v>
      </c>
      <c r="B2" s="16">
        <f t="shared" ref="B2:B65" si="1">ROW()-1</f>
        <v>1</v>
      </c>
      <c r="C2" s="17" t="s">
        <v>290</v>
      </c>
      <c r="D2" s="18" t="s">
        <v>31</v>
      </c>
      <c r="E2" s="14">
        <f t="shared" ref="E2:E65" si="2">IF(D2=D1,E1+1,1)</f>
        <v>1</v>
      </c>
      <c r="F2" s="14" t="str">
        <f t="shared" ref="F2:F65" si="3">CONCATENATE(D2,E2)</f>
        <v>A1</v>
      </c>
      <c r="G2" s="14">
        <f t="shared" ref="G2:G65" ca="1" si="4">VLOOKUP(C2,INDIRECT("'"&amp;D2&amp;" liga'!$A$1:$P$33"),16,FALSE)</f>
        <v>5</v>
      </c>
    </row>
    <row r="3" spans="1:8" ht="18.75" customHeight="1" x14ac:dyDescent="0.25">
      <c r="A3" s="16" t="str">
        <f t="shared" si="0"/>
        <v>A2</v>
      </c>
      <c r="B3" s="16">
        <f t="shared" si="1"/>
        <v>2</v>
      </c>
      <c r="C3" s="17" t="s">
        <v>385</v>
      </c>
      <c r="D3" s="18" t="s">
        <v>31</v>
      </c>
      <c r="E3" s="14">
        <f t="shared" si="2"/>
        <v>2</v>
      </c>
      <c r="F3" s="14" t="str">
        <f t="shared" si="3"/>
        <v>A2</v>
      </c>
      <c r="G3" s="14">
        <f t="shared" ca="1" si="4"/>
        <v>4</v>
      </c>
    </row>
    <row r="4" spans="1:8" ht="18.75" customHeight="1" x14ac:dyDescent="0.25">
      <c r="A4" s="16" t="str">
        <f t="shared" si="0"/>
        <v>A3</v>
      </c>
      <c r="B4" s="16">
        <f t="shared" si="1"/>
        <v>3</v>
      </c>
      <c r="C4" s="17" t="s">
        <v>315</v>
      </c>
      <c r="D4" s="18" t="s">
        <v>31</v>
      </c>
      <c r="E4" s="14">
        <f t="shared" si="2"/>
        <v>3</v>
      </c>
      <c r="F4" s="14" t="str">
        <f t="shared" si="3"/>
        <v>A3</v>
      </c>
      <c r="G4" s="14">
        <f t="shared" ca="1" si="4"/>
        <v>2</v>
      </c>
      <c r="H4" s="15" t="s">
        <v>354</v>
      </c>
    </row>
    <row r="5" spans="1:8" ht="18.75" customHeight="1" x14ac:dyDescent="0.25">
      <c r="A5" s="16" t="str">
        <f t="shared" si="0"/>
        <v>A4</v>
      </c>
      <c r="B5" s="16">
        <f t="shared" si="1"/>
        <v>4</v>
      </c>
      <c r="C5" s="17" t="s">
        <v>27</v>
      </c>
      <c r="D5" s="18" t="s">
        <v>31</v>
      </c>
      <c r="E5" s="14">
        <f t="shared" si="2"/>
        <v>4</v>
      </c>
      <c r="F5" s="14" t="str">
        <f t="shared" si="3"/>
        <v>A4</v>
      </c>
      <c r="G5" s="14">
        <f t="shared" ca="1" si="4"/>
        <v>3</v>
      </c>
      <c r="H5" s="15" t="s">
        <v>449</v>
      </c>
    </row>
    <row r="6" spans="1:8" ht="18.75" customHeight="1" x14ac:dyDescent="0.25">
      <c r="A6" s="16" t="str">
        <f t="shared" si="0"/>
        <v>A5</v>
      </c>
      <c r="B6" s="16">
        <f t="shared" si="1"/>
        <v>5</v>
      </c>
      <c r="C6" s="17" t="s">
        <v>352</v>
      </c>
      <c r="D6" s="18" t="s">
        <v>31</v>
      </c>
      <c r="E6" s="14">
        <f t="shared" si="2"/>
        <v>5</v>
      </c>
      <c r="F6" s="14" t="str">
        <f t="shared" si="3"/>
        <v>A5</v>
      </c>
      <c r="G6" s="14">
        <f t="shared" ca="1" si="4"/>
        <v>1</v>
      </c>
      <c r="H6" s="15" t="s">
        <v>472</v>
      </c>
    </row>
    <row r="7" spans="1:8" ht="18.75" customHeight="1" x14ac:dyDescent="0.25">
      <c r="A7" s="16" t="str">
        <f t="shared" si="0"/>
        <v>A6</v>
      </c>
      <c r="B7" s="16">
        <f t="shared" si="1"/>
        <v>6</v>
      </c>
      <c r="C7" s="17" t="s">
        <v>426</v>
      </c>
      <c r="D7" s="18" t="s">
        <v>31</v>
      </c>
      <c r="E7" s="14">
        <f t="shared" si="2"/>
        <v>6</v>
      </c>
      <c r="F7" s="14" t="str">
        <f t="shared" si="3"/>
        <v>A6</v>
      </c>
      <c r="G7" s="14">
        <f t="shared" ca="1" si="4"/>
        <v>7</v>
      </c>
      <c r="H7" s="15" t="s">
        <v>449</v>
      </c>
    </row>
    <row r="8" spans="1:8" ht="18.75" customHeight="1" x14ac:dyDescent="0.25">
      <c r="A8" s="16" t="str">
        <f t="shared" si="0"/>
        <v>A7</v>
      </c>
      <c r="B8" s="16">
        <f t="shared" si="1"/>
        <v>7</v>
      </c>
      <c r="C8" s="17" t="s">
        <v>453</v>
      </c>
      <c r="D8" s="18" t="s">
        <v>31</v>
      </c>
      <c r="E8" s="14">
        <f t="shared" si="2"/>
        <v>7</v>
      </c>
      <c r="F8" s="14" t="str">
        <f t="shared" si="3"/>
        <v>A7</v>
      </c>
      <c r="G8" s="14">
        <f t="shared" ca="1" si="4"/>
        <v>6</v>
      </c>
    </row>
    <row r="9" spans="1:8" ht="18.75" customHeight="1" x14ac:dyDescent="0.25">
      <c r="A9" s="16" t="str">
        <f t="shared" si="0"/>
        <v>B1</v>
      </c>
      <c r="B9" s="16">
        <f t="shared" si="1"/>
        <v>8</v>
      </c>
      <c r="C9" s="17" t="s">
        <v>408</v>
      </c>
      <c r="D9" s="18" t="s">
        <v>32</v>
      </c>
      <c r="E9" s="14">
        <f t="shared" si="2"/>
        <v>1</v>
      </c>
      <c r="F9" s="14" t="str">
        <f t="shared" si="3"/>
        <v>B1</v>
      </c>
      <c r="G9" s="14">
        <f t="shared" ca="1" si="4"/>
        <v>2</v>
      </c>
      <c r="H9" s="15" t="s">
        <v>471</v>
      </c>
    </row>
    <row r="10" spans="1:8" ht="18.75" customHeight="1" x14ac:dyDescent="0.25">
      <c r="A10" s="16" t="str">
        <f t="shared" si="0"/>
        <v>B2</v>
      </c>
      <c r="B10" s="16">
        <f t="shared" si="1"/>
        <v>9</v>
      </c>
      <c r="C10" s="17" t="s">
        <v>492</v>
      </c>
      <c r="D10" s="18" t="s">
        <v>32</v>
      </c>
      <c r="E10" s="14">
        <f t="shared" si="2"/>
        <v>2</v>
      </c>
      <c r="F10" s="14" t="str">
        <f t="shared" si="3"/>
        <v>B2</v>
      </c>
      <c r="G10" s="14">
        <f t="shared" ca="1" si="4"/>
        <v>1</v>
      </c>
    </row>
    <row r="11" spans="1:8" ht="18.75" customHeight="1" x14ac:dyDescent="0.25">
      <c r="A11" s="16" t="str">
        <f t="shared" si="0"/>
        <v>B3</v>
      </c>
      <c r="B11" s="16">
        <f t="shared" si="1"/>
        <v>10</v>
      </c>
      <c r="C11" s="17" t="s">
        <v>424</v>
      </c>
      <c r="D11" s="18" t="s">
        <v>32</v>
      </c>
      <c r="E11" s="14">
        <f t="shared" si="2"/>
        <v>3</v>
      </c>
      <c r="F11" s="14" t="str">
        <f t="shared" si="3"/>
        <v>B3</v>
      </c>
      <c r="G11" s="14">
        <f t="shared" ca="1" si="4"/>
        <v>5</v>
      </c>
      <c r="H11" s="15" t="s">
        <v>467</v>
      </c>
    </row>
    <row r="12" spans="1:8" ht="18.75" customHeight="1" x14ac:dyDescent="0.25">
      <c r="A12" s="16" t="str">
        <f t="shared" si="0"/>
        <v>B4</v>
      </c>
      <c r="B12" s="16">
        <f t="shared" si="1"/>
        <v>11</v>
      </c>
      <c r="C12" s="17" t="s">
        <v>300</v>
      </c>
      <c r="D12" s="18" t="s">
        <v>32</v>
      </c>
      <c r="E12" s="14">
        <f t="shared" si="2"/>
        <v>4</v>
      </c>
      <c r="F12" s="14" t="str">
        <f t="shared" si="3"/>
        <v>B4</v>
      </c>
      <c r="G12" s="14">
        <f t="shared" ca="1" si="4"/>
        <v>6</v>
      </c>
    </row>
    <row r="13" spans="1:8" ht="18.75" customHeight="1" x14ac:dyDescent="0.25">
      <c r="A13" s="16" t="str">
        <f t="shared" si="0"/>
        <v>B5</v>
      </c>
      <c r="B13" s="16">
        <f t="shared" si="1"/>
        <v>12</v>
      </c>
      <c r="C13" s="17" t="s">
        <v>342</v>
      </c>
      <c r="D13" s="18" t="s">
        <v>32</v>
      </c>
      <c r="E13" s="14">
        <f t="shared" si="2"/>
        <v>5</v>
      </c>
      <c r="F13" s="14" t="str">
        <f t="shared" si="3"/>
        <v>B5</v>
      </c>
      <c r="G13" s="14">
        <f t="shared" ca="1" si="4"/>
        <v>4</v>
      </c>
    </row>
    <row r="14" spans="1:8" ht="18.75" customHeight="1" x14ac:dyDescent="0.25">
      <c r="A14" s="16" t="str">
        <f t="shared" si="0"/>
        <v>B6</v>
      </c>
      <c r="B14" s="16">
        <f t="shared" si="1"/>
        <v>13</v>
      </c>
      <c r="C14" s="17" t="s">
        <v>336</v>
      </c>
      <c r="D14" s="18" t="s">
        <v>32</v>
      </c>
      <c r="E14" s="14">
        <f t="shared" si="2"/>
        <v>6</v>
      </c>
      <c r="F14" s="14" t="str">
        <f t="shared" si="3"/>
        <v>B6</v>
      </c>
      <c r="G14" s="14">
        <f t="shared" ca="1" si="4"/>
        <v>3</v>
      </c>
      <c r="H14" s="32"/>
    </row>
    <row r="15" spans="1:8" ht="18.75" customHeight="1" x14ac:dyDescent="0.25">
      <c r="A15" s="16" t="str">
        <f t="shared" si="0"/>
        <v>B7</v>
      </c>
      <c r="B15" s="16">
        <f t="shared" si="1"/>
        <v>14</v>
      </c>
      <c r="C15" s="26" t="s">
        <v>16</v>
      </c>
      <c r="D15" s="18" t="s">
        <v>32</v>
      </c>
      <c r="E15" s="14">
        <f t="shared" si="2"/>
        <v>7</v>
      </c>
      <c r="F15" s="14" t="str">
        <f t="shared" si="3"/>
        <v>B7</v>
      </c>
      <c r="G15" s="14">
        <f t="shared" ca="1" si="4"/>
        <v>7</v>
      </c>
      <c r="H15" s="15" t="s">
        <v>277</v>
      </c>
    </row>
    <row r="16" spans="1:8" ht="18.75" customHeight="1" x14ac:dyDescent="0.25">
      <c r="A16" s="16" t="str">
        <f t="shared" si="0"/>
        <v>B8</v>
      </c>
      <c r="B16" s="16">
        <f t="shared" si="1"/>
        <v>15</v>
      </c>
      <c r="C16" s="17" t="s">
        <v>420</v>
      </c>
      <c r="D16" s="18" t="s">
        <v>32</v>
      </c>
      <c r="E16" s="14">
        <f t="shared" si="2"/>
        <v>8</v>
      </c>
      <c r="F16" s="14" t="str">
        <f t="shared" si="3"/>
        <v>B8</v>
      </c>
      <c r="G16" s="14">
        <f t="shared" ca="1" si="4"/>
        <v>8</v>
      </c>
      <c r="H16" s="15" t="s">
        <v>478</v>
      </c>
    </row>
    <row r="17" spans="1:8" ht="18.75" customHeight="1" x14ac:dyDescent="0.25">
      <c r="A17" s="16" t="str">
        <f t="shared" si="0"/>
        <v>C1</v>
      </c>
      <c r="B17" s="16">
        <f t="shared" si="1"/>
        <v>16</v>
      </c>
      <c r="C17" s="17" t="s">
        <v>17</v>
      </c>
      <c r="D17" s="18" t="s">
        <v>36</v>
      </c>
      <c r="E17" s="14">
        <f t="shared" si="2"/>
        <v>1</v>
      </c>
      <c r="F17" s="14" t="str">
        <f t="shared" si="3"/>
        <v>C1</v>
      </c>
      <c r="G17" s="14">
        <f t="shared" ca="1" si="4"/>
        <v>5</v>
      </c>
    </row>
    <row r="18" spans="1:8" ht="18.75" customHeight="1" x14ac:dyDescent="0.25">
      <c r="A18" s="16" t="str">
        <f t="shared" si="0"/>
        <v>C2</v>
      </c>
      <c r="B18" s="16">
        <f t="shared" si="1"/>
        <v>17</v>
      </c>
      <c r="C18" s="17" t="s">
        <v>58</v>
      </c>
      <c r="D18" s="18" t="s">
        <v>36</v>
      </c>
      <c r="E18" s="14">
        <f t="shared" si="2"/>
        <v>2</v>
      </c>
      <c r="F18" s="14" t="str">
        <f t="shared" si="3"/>
        <v>C2</v>
      </c>
      <c r="G18" s="14">
        <f t="shared" ca="1" si="4"/>
        <v>1</v>
      </c>
    </row>
    <row r="19" spans="1:8" ht="18.75" customHeight="1" x14ac:dyDescent="0.25">
      <c r="A19" s="16" t="str">
        <f t="shared" si="0"/>
        <v>C3</v>
      </c>
      <c r="B19" s="16">
        <f t="shared" si="1"/>
        <v>18</v>
      </c>
      <c r="C19" s="17" t="s">
        <v>232</v>
      </c>
      <c r="D19" s="18" t="s">
        <v>36</v>
      </c>
      <c r="E19" s="14">
        <f t="shared" si="2"/>
        <v>3</v>
      </c>
      <c r="F19" s="14" t="str">
        <f t="shared" si="3"/>
        <v>C3</v>
      </c>
      <c r="G19" s="14">
        <f t="shared" ca="1" si="4"/>
        <v>6</v>
      </c>
      <c r="H19" s="15" t="s">
        <v>406</v>
      </c>
    </row>
    <row r="20" spans="1:8" ht="18.75" customHeight="1" x14ac:dyDescent="0.25">
      <c r="A20" s="16" t="str">
        <f t="shared" si="0"/>
        <v>C4</v>
      </c>
      <c r="B20" s="16">
        <f t="shared" si="1"/>
        <v>19</v>
      </c>
      <c r="C20" s="17" t="s">
        <v>501</v>
      </c>
      <c r="D20" s="18" t="s">
        <v>36</v>
      </c>
      <c r="E20" s="14">
        <f t="shared" si="2"/>
        <v>4</v>
      </c>
      <c r="F20" s="14" t="str">
        <f t="shared" si="3"/>
        <v>C4</v>
      </c>
      <c r="G20" s="14">
        <f t="shared" ca="1" si="4"/>
        <v>8</v>
      </c>
    </row>
    <row r="21" spans="1:8" ht="18.75" customHeight="1" x14ac:dyDescent="0.25">
      <c r="A21" s="16" t="str">
        <f t="shared" si="0"/>
        <v>C5</v>
      </c>
      <c r="B21" s="16">
        <f t="shared" si="1"/>
        <v>20</v>
      </c>
      <c r="C21" s="17" t="s">
        <v>59</v>
      </c>
      <c r="D21" s="18" t="s">
        <v>36</v>
      </c>
      <c r="E21" s="14">
        <f t="shared" si="2"/>
        <v>5</v>
      </c>
      <c r="F21" s="14" t="str">
        <f t="shared" si="3"/>
        <v>C5</v>
      </c>
      <c r="G21" s="14">
        <f t="shared" ca="1" si="4"/>
        <v>7</v>
      </c>
      <c r="H21" s="15" t="s">
        <v>314</v>
      </c>
    </row>
    <row r="22" spans="1:8" ht="18.75" customHeight="1" x14ac:dyDescent="0.25">
      <c r="A22" s="16" t="str">
        <f t="shared" si="0"/>
        <v>C6</v>
      </c>
      <c r="B22" s="16">
        <f t="shared" si="1"/>
        <v>21</v>
      </c>
      <c r="C22" s="17" t="s">
        <v>481</v>
      </c>
      <c r="D22" s="18" t="s">
        <v>36</v>
      </c>
      <c r="E22" s="14">
        <f t="shared" si="2"/>
        <v>6</v>
      </c>
      <c r="F22" s="14" t="str">
        <f t="shared" si="3"/>
        <v>C6</v>
      </c>
      <c r="G22" s="14">
        <f t="shared" ca="1" si="4"/>
        <v>2</v>
      </c>
    </row>
    <row r="23" spans="1:8" ht="18.75" customHeight="1" x14ac:dyDescent="0.25">
      <c r="A23" s="16" t="str">
        <f t="shared" si="0"/>
        <v>C7</v>
      </c>
      <c r="B23" s="16">
        <f t="shared" si="1"/>
        <v>22</v>
      </c>
      <c r="C23" s="17" t="s">
        <v>381</v>
      </c>
      <c r="D23" s="18" t="s">
        <v>36</v>
      </c>
      <c r="E23" s="14">
        <f t="shared" si="2"/>
        <v>7</v>
      </c>
      <c r="F23" s="14" t="str">
        <f t="shared" si="3"/>
        <v>C7</v>
      </c>
      <c r="G23" s="14">
        <f t="shared" ca="1" si="4"/>
        <v>3</v>
      </c>
    </row>
    <row r="24" spans="1:8" ht="18.75" customHeight="1" x14ac:dyDescent="0.25">
      <c r="A24" s="16" t="str">
        <f t="shared" si="0"/>
        <v>C8</v>
      </c>
      <c r="B24" s="16">
        <f t="shared" si="1"/>
        <v>23</v>
      </c>
      <c r="C24" s="17" t="s">
        <v>53</v>
      </c>
      <c r="D24" s="18" t="s">
        <v>36</v>
      </c>
      <c r="E24" s="14">
        <f t="shared" si="2"/>
        <v>8</v>
      </c>
      <c r="F24" s="14" t="str">
        <f t="shared" si="3"/>
        <v>C8</v>
      </c>
      <c r="G24" s="14">
        <f t="shared" ca="1" si="4"/>
        <v>4</v>
      </c>
      <c r="H24" s="15" t="s">
        <v>214</v>
      </c>
    </row>
    <row r="25" spans="1:8" ht="18.75" customHeight="1" x14ac:dyDescent="0.25">
      <c r="A25" s="16" t="str">
        <f t="shared" si="0"/>
        <v>D1</v>
      </c>
      <c r="B25" s="16">
        <f t="shared" si="1"/>
        <v>24</v>
      </c>
      <c r="C25" s="17" t="s">
        <v>491</v>
      </c>
      <c r="D25" s="18" t="s">
        <v>37</v>
      </c>
      <c r="E25" s="14">
        <f t="shared" si="2"/>
        <v>1</v>
      </c>
      <c r="F25" s="14" t="str">
        <f t="shared" si="3"/>
        <v>D1</v>
      </c>
      <c r="G25" s="14">
        <f t="shared" ca="1" si="4"/>
        <v>5</v>
      </c>
    </row>
    <row r="26" spans="1:8" ht="18.75" customHeight="1" x14ac:dyDescent="0.25">
      <c r="A26" s="16" t="str">
        <f t="shared" si="0"/>
        <v>D2</v>
      </c>
      <c r="B26" s="16">
        <f t="shared" si="1"/>
        <v>25</v>
      </c>
      <c r="C26" s="17" t="s">
        <v>49</v>
      </c>
      <c r="D26" s="18" t="s">
        <v>37</v>
      </c>
      <c r="E26" s="14">
        <f t="shared" si="2"/>
        <v>2</v>
      </c>
      <c r="F26" s="14" t="str">
        <f t="shared" si="3"/>
        <v>D2</v>
      </c>
      <c r="G26" s="14">
        <f t="shared" ca="1" si="4"/>
        <v>6</v>
      </c>
      <c r="H26" s="15" t="s">
        <v>461</v>
      </c>
    </row>
    <row r="27" spans="1:8" ht="18.75" customHeight="1" x14ac:dyDescent="0.25">
      <c r="A27" s="16" t="str">
        <f t="shared" si="0"/>
        <v>D3</v>
      </c>
      <c r="B27" s="16">
        <f t="shared" si="1"/>
        <v>26</v>
      </c>
      <c r="C27" s="17" t="s">
        <v>498</v>
      </c>
      <c r="D27" s="18" t="s">
        <v>37</v>
      </c>
      <c r="E27" s="14">
        <f t="shared" si="2"/>
        <v>3</v>
      </c>
      <c r="F27" s="14" t="str">
        <f t="shared" si="3"/>
        <v>D3</v>
      </c>
      <c r="G27" s="14">
        <f t="shared" ca="1" si="4"/>
        <v>1</v>
      </c>
    </row>
    <row r="28" spans="1:8" ht="18.75" customHeight="1" x14ac:dyDescent="0.25">
      <c r="A28" s="16" t="str">
        <f t="shared" si="0"/>
        <v>D4</v>
      </c>
      <c r="B28" s="16">
        <f t="shared" si="1"/>
        <v>27</v>
      </c>
      <c r="C28" s="17" t="s">
        <v>430</v>
      </c>
      <c r="D28" s="18" t="s">
        <v>37</v>
      </c>
      <c r="E28" s="14">
        <f t="shared" si="2"/>
        <v>4</v>
      </c>
      <c r="F28" s="14" t="str">
        <f t="shared" si="3"/>
        <v>D4</v>
      </c>
      <c r="G28" s="14">
        <f t="shared" ca="1" si="4"/>
        <v>2</v>
      </c>
    </row>
    <row r="29" spans="1:8" ht="18.75" customHeight="1" x14ac:dyDescent="0.25">
      <c r="A29" s="16" t="str">
        <f t="shared" si="0"/>
        <v>D5</v>
      </c>
      <c r="B29" s="16">
        <f t="shared" si="1"/>
        <v>28</v>
      </c>
      <c r="C29" s="17" t="s">
        <v>469</v>
      </c>
      <c r="D29" s="18" t="s">
        <v>37</v>
      </c>
      <c r="E29" s="14">
        <f t="shared" si="2"/>
        <v>5</v>
      </c>
      <c r="F29" s="14" t="str">
        <f t="shared" si="3"/>
        <v>D5</v>
      </c>
      <c r="G29" s="14">
        <f t="shared" ca="1" si="4"/>
        <v>7</v>
      </c>
    </row>
    <row r="30" spans="1:8" ht="18.75" customHeight="1" x14ac:dyDescent="0.25">
      <c r="A30" s="16" t="str">
        <f t="shared" si="0"/>
        <v>D6</v>
      </c>
      <c r="B30" s="16">
        <f t="shared" si="1"/>
        <v>29</v>
      </c>
      <c r="C30" s="17" t="s">
        <v>379</v>
      </c>
      <c r="D30" s="18" t="s">
        <v>37</v>
      </c>
      <c r="E30" s="14">
        <f t="shared" si="2"/>
        <v>6</v>
      </c>
      <c r="F30" s="14" t="str">
        <f t="shared" si="3"/>
        <v>D6</v>
      </c>
      <c r="G30" s="14">
        <f t="shared" ca="1" si="4"/>
        <v>8</v>
      </c>
    </row>
    <row r="31" spans="1:8" ht="18.75" customHeight="1" x14ac:dyDescent="0.25">
      <c r="A31" s="16" t="str">
        <f t="shared" si="0"/>
        <v>D7</v>
      </c>
      <c r="B31" s="16">
        <f t="shared" si="1"/>
        <v>30</v>
      </c>
      <c r="C31" s="17" t="s">
        <v>371</v>
      </c>
      <c r="D31" s="18" t="s">
        <v>37</v>
      </c>
      <c r="E31" s="14">
        <f t="shared" si="2"/>
        <v>7</v>
      </c>
      <c r="F31" s="14" t="str">
        <f t="shared" si="3"/>
        <v>D7</v>
      </c>
      <c r="G31" s="14">
        <f t="shared" ca="1" si="4"/>
        <v>3</v>
      </c>
    </row>
    <row r="32" spans="1:8" ht="18.75" customHeight="1" x14ac:dyDescent="0.25">
      <c r="A32" s="16" t="str">
        <f t="shared" si="0"/>
        <v>D8</v>
      </c>
      <c r="B32" s="16">
        <f t="shared" si="1"/>
        <v>31</v>
      </c>
      <c r="C32" s="17" t="s">
        <v>499</v>
      </c>
      <c r="D32" s="18" t="s">
        <v>37</v>
      </c>
      <c r="E32" s="14">
        <f t="shared" si="2"/>
        <v>8</v>
      </c>
      <c r="F32" s="14" t="str">
        <f t="shared" si="3"/>
        <v>D8</v>
      </c>
      <c r="G32" s="14">
        <f t="shared" ca="1" si="4"/>
        <v>4</v>
      </c>
    </row>
    <row r="33" spans="1:8" ht="18.75" customHeight="1" x14ac:dyDescent="0.25">
      <c r="A33" s="16" t="str">
        <f t="shared" si="0"/>
        <v>E1</v>
      </c>
      <c r="B33" s="16">
        <f t="shared" si="1"/>
        <v>32</v>
      </c>
      <c r="C33" s="17" t="s">
        <v>373</v>
      </c>
      <c r="D33" s="18" t="s">
        <v>39</v>
      </c>
      <c r="E33" s="14">
        <f t="shared" si="2"/>
        <v>1</v>
      </c>
      <c r="F33" s="14" t="str">
        <f t="shared" si="3"/>
        <v>E1</v>
      </c>
      <c r="G33" s="14">
        <f t="shared" ca="1" si="4"/>
        <v>7</v>
      </c>
    </row>
    <row r="34" spans="1:8" ht="18.75" customHeight="1" x14ac:dyDescent="0.25">
      <c r="A34" s="16" t="str">
        <f t="shared" si="0"/>
        <v>E2</v>
      </c>
      <c r="B34" s="16">
        <f t="shared" si="1"/>
        <v>33</v>
      </c>
      <c r="C34" s="17" t="s">
        <v>497</v>
      </c>
      <c r="D34" s="18" t="s">
        <v>39</v>
      </c>
      <c r="E34" s="14">
        <f t="shared" si="2"/>
        <v>2</v>
      </c>
      <c r="F34" s="14" t="str">
        <f t="shared" si="3"/>
        <v>E2</v>
      </c>
      <c r="G34" s="14">
        <f t="shared" ca="1" si="4"/>
        <v>5</v>
      </c>
    </row>
    <row r="35" spans="1:8" ht="18.75" customHeight="1" x14ac:dyDescent="0.25">
      <c r="A35" s="16" t="str">
        <f t="shared" si="0"/>
        <v>E3</v>
      </c>
      <c r="B35" s="16">
        <f t="shared" si="1"/>
        <v>34</v>
      </c>
      <c r="C35" s="26" t="s">
        <v>9</v>
      </c>
      <c r="D35" s="18" t="s">
        <v>39</v>
      </c>
      <c r="E35" s="14">
        <f t="shared" si="2"/>
        <v>3</v>
      </c>
      <c r="F35" s="14" t="str">
        <f t="shared" si="3"/>
        <v>E3</v>
      </c>
      <c r="G35" s="14">
        <f t="shared" ca="1" si="4"/>
        <v>3</v>
      </c>
    </row>
    <row r="36" spans="1:8" ht="18.75" customHeight="1" x14ac:dyDescent="0.25">
      <c r="A36" s="16" t="str">
        <f t="shared" si="0"/>
        <v>E4</v>
      </c>
      <c r="B36" s="16">
        <f t="shared" si="1"/>
        <v>35</v>
      </c>
      <c r="C36" s="17" t="s">
        <v>454</v>
      </c>
      <c r="D36" s="18" t="s">
        <v>39</v>
      </c>
      <c r="E36" s="14">
        <f t="shared" si="2"/>
        <v>4</v>
      </c>
      <c r="F36" s="14" t="str">
        <f t="shared" si="3"/>
        <v>E4</v>
      </c>
      <c r="G36" s="14">
        <f t="shared" ca="1" si="4"/>
        <v>6</v>
      </c>
      <c r="H36" s="15" t="s">
        <v>477</v>
      </c>
    </row>
    <row r="37" spans="1:8" ht="18.75" customHeight="1" x14ac:dyDescent="0.25">
      <c r="A37" s="16" t="str">
        <f t="shared" si="0"/>
        <v>E5</v>
      </c>
      <c r="B37" s="16">
        <f t="shared" si="1"/>
        <v>36</v>
      </c>
      <c r="C37" s="17" t="s">
        <v>455</v>
      </c>
      <c r="D37" s="18" t="s">
        <v>39</v>
      </c>
      <c r="E37" s="14">
        <f t="shared" si="2"/>
        <v>5</v>
      </c>
      <c r="F37" s="14" t="str">
        <f t="shared" si="3"/>
        <v>E5</v>
      </c>
      <c r="G37" s="14">
        <f t="shared" ca="1" si="4"/>
        <v>4</v>
      </c>
    </row>
    <row r="38" spans="1:8" ht="18.75" customHeight="1" x14ac:dyDescent="0.25">
      <c r="A38" s="16" t="str">
        <f t="shared" si="0"/>
        <v>E6</v>
      </c>
      <c r="B38" s="16">
        <f t="shared" si="1"/>
        <v>37</v>
      </c>
      <c r="C38" s="17" t="s">
        <v>500</v>
      </c>
      <c r="D38" s="18" t="s">
        <v>39</v>
      </c>
      <c r="E38" s="14">
        <f t="shared" si="2"/>
        <v>6</v>
      </c>
      <c r="F38" s="14" t="str">
        <f t="shared" si="3"/>
        <v>E6</v>
      </c>
      <c r="G38" s="14">
        <f t="shared" ca="1" si="4"/>
        <v>2</v>
      </c>
    </row>
    <row r="39" spans="1:8" ht="18.75" customHeight="1" x14ac:dyDescent="0.25">
      <c r="A39" s="16" t="str">
        <f t="shared" si="0"/>
        <v>E7</v>
      </c>
      <c r="B39" s="16">
        <f t="shared" si="1"/>
        <v>38</v>
      </c>
      <c r="C39" s="17" t="s">
        <v>131</v>
      </c>
      <c r="D39" s="18" t="s">
        <v>39</v>
      </c>
      <c r="E39" s="14">
        <f t="shared" si="2"/>
        <v>7</v>
      </c>
      <c r="F39" s="14" t="str">
        <f t="shared" si="3"/>
        <v>E7</v>
      </c>
      <c r="G39" s="14">
        <f t="shared" ca="1" si="4"/>
        <v>7</v>
      </c>
      <c r="H39" s="15" t="s">
        <v>351</v>
      </c>
    </row>
    <row r="40" spans="1:8" ht="18.75" customHeight="1" x14ac:dyDescent="0.25">
      <c r="A40" s="16" t="str">
        <f t="shared" si="0"/>
        <v>E8</v>
      </c>
      <c r="B40" s="16">
        <f t="shared" si="1"/>
        <v>39</v>
      </c>
      <c r="C40" s="17" t="s">
        <v>496</v>
      </c>
      <c r="D40" s="18" t="s">
        <v>39</v>
      </c>
      <c r="E40" s="14">
        <f t="shared" si="2"/>
        <v>8</v>
      </c>
      <c r="F40" s="14" t="str">
        <f t="shared" si="3"/>
        <v>E8</v>
      </c>
      <c r="G40" s="14">
        <f t="shared" ca="1" si="4"/>
        <v>1</v>
      </c>
    </row>
    <row r="41" spans="1:8" ht="18.75" hidden="1" customHeight="1" x14ac:dyDescent="0.25">
      <c r="A41" s="16" t="str">
        <f t="shared" si="0"/>
        <v>Z1</v>
      </c>
      <c r="B41" s="16">
        <f t="shared" si="1"/>
        <v>40</v>
      </c>
      <c r="C41" s="17" t="s">
        <v>96</v>
      </c>
      <c r="D41" s="18" t="s">
        <v>73</v>
      </c>
      <c r="E41" s="14">
        <f t="shared" si="2"/>
        <v>1</v>
      </c>
      <c r="F41" s="14" t="str">
        <f t="shared" si="3"/>
        <v>Z1</v>
      </c>
      <c r="G41" s="14" t="e">
        <f t="shared" ca="1" si="4"/>
        <v>#REF!</v>
      </c>
    </row>
    <row r="42" spans="1:8" ht="18.75" hidden="1" customHeight="1" x14ac:dyDescent="0.25">
      <c r="A42" s="16" t="str">
        <f t="shared" si="0"/>
        <v>Z2</v>
      </c>
      <c r="B42" s="16">
        <f t="shared" si="1"/>
        <v>41</v>
      </c>
      <c r="C42" s="17" t="s">
        <v>25</v>
      </c>
      <c r="D42" s="18" t="s">
        <v>73</v>
      </c>
      <c r="E42" s="14">
        <f t="shared" si="2"/>
        <v>2</v>
      </c>
      <c r="F42" s="14" t="str">
        <f t="shared" si="3"/>
        <v>Z2</v>
      </c>
      <c r="G42" s="14" t="e">
        <f t="shared" ca="1" si="4"/>
        <v>#REF!</v>
      </c>
    </row>
    <row r="43" spans="1:8" ht="18.75" hidden="1" customHeight="1" x14ac:dyDescent="0.25">
      <c r="A43" s="16" t="str">
        <f t="shared" si="0"/>
        <v>Z3</v>
      </c>
      <c r="B43" s="16">
        <f t="shared" si="1"/>
        <v>42</v>
      </c>
      <c r="C43" s="17" t="s">
        <v>22</v>
      </c>
      <c r="D43" s="18" t="s">
        <v>73</v>
      </c>
      <c r="E43" s="14">
        <f t="shared" si="2"/>
        <v>3</v>
      </c>
      <c r="F43" s="14" t="str">
        <f t="shared" si="3"/>
        <v>Z3</v>
      </c>
      <c r="G43" s="14" t="e">
        <f t="shared" ca="1" si="4"/>
        <v>#REF!</v>
      </c>
      <c r="H43" s="15" t="s">
        <v>197</v>
      </c>
    </row>
    <row r="44" spans="1:8" ht="18.75" hidden="1" customHeight="1" x14ac:dyDescent="0.25">
      <c r="A44" s="16" t="str">
        <f t="shared" si="0"/>
        <v>Z4</v>
      </c>
      <c r="B44" s="16">
        <f t="shared" si="1"/>
        <v>43</v>
      </c>
      <c r="C44" s="17" t="s">
        <v>327</v>
      </c>
      <c r="D44" s="18" t="s">
        <v>73</v>
      </c>
      <c r="E44" s="14">
        <f t="shared" si="2"/>
        <v>4</v>
      </c>
      <c r="F44" s="14" t="str">
        <f t="shared" si="3"/>
        <v>Z4</v>
      </c>
      <c r="G44" s="14" t="e">
        <f t="shared" ca="1" si="4"/>
        <v>#REF!</v>
      </c>
      <c r="H44" s="15" t="s">
        <v>350</v>
      </c>
    </row>
    <row r="45" spans="1:8" ht="18.75" hidden="1" customHeight="1" x14ac:dyDescent="0.25">
      <c r="A45" s="16" t="str">
        <f t="shared" si="0"/>
        <v>Z5</v>
      </c>
      <c r="B45" s="16">
        <f t="shared" si="1"/>
        <v>44</v>
      </c>
      <c r="C45" s="17" t="s">
        <v>432</v>
      </c>
      <c r="D45" s="18" t="s">
        <v>73</v>
      </c>
      <c r="E45" s="14">
        <f t="shared" si="2"/>
        <v>5</v>
      </c>
      <c r="F45" s="14" t="str">
        <f t="shared" si="3"/>
        <v>Z5</v>
      </c>
      <c r="G45" s="14" t="e">
        <f t="shared" ca="1" si="4"/>
        <v>#REF!</v>
      </c>
      <c r="H45" s="15" t="s">
        <v>468</v>
      </c>
    </row>
    <row r="46" spans="1:8" ht="20.100000000000001" hidden="1" customHeight="1" x14ac:dyDescent="0.25">
      <c r="A46" s="16" t="str">
        <f t="shared" si="0"/>
        <v>Z6</v>
      </c>
      <c r="B46" s="16">
        <f t="shared" si="1"/>
        <v>45</v>
      </c>
      <c r="C46" s="17" t="s">
        <v>126</v>
      </c>
      <c r="D46" s="18" t="s">
        <v>73</v>
      </c>
      <c r="E46" s="14">
        <f t="shared" si="2"/>
        <v>6</v>
      </c>
      <c r="F46" s="14" t="str">
        <f t="shared" si="3"/>
        <v>Z6</v>
      </c>
      <c r="G46" s="14" t="e">
        <f t="shared" ca="1" si="4"/>
        <v>#REF!</v>
      </c>
      <c r="H46" s="15" t="s">
        <v>163</v>
      </c>
    </row>
    <row r="47" spans="1:8" ht="20.100000000000001" hidden="1" customHeight="1" x14ac:dyDescent="0.25">
      <c r="A47" s="16" t="str">
        <f t="shared" si="0"/>
        <v>Z7</v>
      </c>
      <c r="B47" s="16">
        <f t="shared" si="1"/>
        <v>46</v>
      </c>
      <c r="C47" s="17" t="s">
        <v>67</v>
      </c>
      <c r="D47" s="18" t="s">
        <v>73</v>
      </c>
      <c r="E47" s="14">
        <f t="shared" si="2"/>
        <v>7</v>
      </c>
      <c r="F47" s="14" t="str">
        <f t="shared" si="3"/>
        <v>Z7</v>
      </c>
      <c r="G47" s="14" t="e">
        <f t="shared" ca="1" si="4"/>
        <v>#REF!</v>
      </c>
      <c r="H47" s="15" t="s">
        <v>298</v>
      </c>
    </row>
    <row r="48" spans="1:8" ht="20.100000000000001" hidden="1" customHeight="1" x14ac:dyDescent="0.25">
      <c r="A48" s="16" t="str">
        <f t="shared" si="0"/>
        <v>Z8</v>
      </c>
      <c r="B48" s="16">
        <f t="shared" si="1"/>
        <v>47</v>
      </c>
      <c r="C48" s="17" t="s">
        <v>88</v>
      </c>
      <c r="D48" s="18" t="s">
        <v>73</v>
      </c>
      <c r="E48" s="14">
        <f t="shared" si="2"/>
        <v>8</v>
      </c>
      <c r="F48" s="14" t="str">
        <f t="shared" si="3"/>
        <v>Z8</v>
      </c>
      <c r="G48" s="14" t="e">
        <f t="shared" ca="1" si="4"/>
        <v>#REF!</v>
      </c>
    </row>
    <row r="49" spans="1:9" ht="20.100000000000001" hidden="1" customHeight="1" x14ac:dyDescent="0.25">
      <c r="A49" s="16" t="str">
        <f t="shared" si="0"/>
        <v>Z9</v>
      </c>
      <c r="B49" s="16">
        <f t="shared" si="1"/>
        <v>48</v>
      </c>
      <c r="C49" s="17" t="s">
        <v>135</v>
      </c>
      <c r="D49" s="18" t="s">
        <v>73</v>
      </c>
      <c r="E49" s="14">
        <f t="shared" si="2"/>
        <v>9</v>
      </c>
      <c r="F49" s="14" t="str">
        <f t="shared" si="3"/>
        <v>Z9</v>
      </c>
      <c r="G49" s="14" t="e">
        <f t="shared" ca="1" si="4"/>
        <v>#REF!</v>
      </c>
      <c r="H49" s="15" t="s">
        <v>163</v>
      </c>
    </row>
    <row r="50" spans="1:9" ht="20.100000000000001" hidden="1" customHeight="1" x14ac:dyDescent="0.25">
      <c r="A50" s="16" t="str">
        <f t="shared" si="0"/>
        <v>Z10</v>
      </c>
      <c r="B50" s="16">
        <f t="shared" si="1"/>
        <v>49</v>
      </c>
      <c r="C50" s="17" t="s">
        <v>360</v>
      </c>
      <c r="D50" s="18" t="s">
        <v>73</v>
      </c>
      <c r="E50" s="14">
        <f t="shared" si="2"/>
        <v>10</v>
      </c>
      <c r="F50" s="14" t="str">
        <f t="shared" si="3"/>
        <v>Z10</v>
      </c>
      <c r="G50" s="14" t="e">
        <f t="shared" ca="1" si="4"/>
        <v>#REF!</v>
      </c>
      <c r="H50" s="15" t="s">
        <v>370</v>
      </c>
    </row>
    <row r="51" spans="1:9" ht="20.100000000000001" hidden="1" customHeight="1" x14ac:dyDescent="0.25">
      <c r="A51" s="16" t="str">
        <f t="shared" si="0"/>
        <v>Z11</v>
      </c>
      <c r="B51" s="16">
        <f t="shared" si="1"/>
        <v>50</v>
      </c>
      <c r="C51" s="17" t="s">
        <v>152</v>
      </c>
      <c r="D51" s="18" t="s">
        <v>73</v>
      </c>
      <c r="E51" s="14">
        <f t="shared" si="2"/>
        <v>11</v>
      </c>
      <c r="F51" s="14" t="str">
        <f t="shared" si="3"/>
        <v>Z11</v>
      </c>
      <c r="G51" s="14" t="e">
        <f t="shared" ca="1" si="4"/>
        <v>#REF!</v>
      </c>
      <c r="H51" s="15" t="s">
        <v>193</v>
      </c>
    </row>
    <row r="52" spans="1:9" ht="20.100000000000001" hidden="1" customHeight="1" x14ac:dyDescent="0.25">
      <c r="A52" s="16" t="str">
        <f t="shared" si="0"/>
        <v>Z12</v>
      </c>
      <c r="B52" s="16">
        <f t="shared" si="1"/>
        <v>51</v>
      </c>
      <c r="C52" s="17" t="s">
        <v>349</v>
      </c>
      <c r="D52" s="18" t="s">
        <v>73</v>
      </c>
      <c r="E52" s="14">
        <f t="shared" si="2"/>
        <v>12</v>
      </c>
      <c r="F52" s="14" t="str">
        <f t="shared" si="3"/>
        <v>Z12</v>
      </c>
      <c r="G52" s="14" t="e">
        <f t="shared" ca="1" si="4"/>
        <v>#REF!</v>
      </c>
      <c r="H52" s="15" t="s">
        <v>364</v>
      </c>
      <c r="I52" s="15" t="s">
        <v>359</v>
      </c>
    </row>
    <row r="53" spans="1:9" ht="20.100000000000001" hidden="1" customHeight="1" x14ac:dyDescent="0.25">
      <c r="A53" s="16" t="str">
        <f t="shared" si="0"/>
        <v>Z13</v>
      </c>
      <c r="B53" s="16">
        <f t="shared" si="1"/>
        <v>52</v>
      </c>
      <c r="C53" s="17" t="s">
        <v>335</v>
      </c>
      <c r="D53" s="18" t="s">
        <v>73</v>
      </c>
      <c r="E53" s="14">
        <f t="shared" si="2"/>
        <v>13</v>
      </c>
      <c r="F53" s="14" t="str">
        <f t="shared" si="3"/>
        <v>Z13</v>
      </c>
      <c r="G53" s="14" t="e">
        <f t="shared" ca="1" si="4"/>
        <v>#REF!</v>
      </c>
      <c r="H53" s="15" t="s">
        <v>355</v>
      </c>
    </row>
    <row r="54" spans="1:9" ht="20.100000000000001" hidden="1" customHeight="1" x14ac:dyDescent="0.25">
      <c r="A54" s="16" t="str">
        <f t="shared" si="0"/>
        <v>Z14</v>
      </c>
      <c r="B54" s="16">
        <f t="shared" si="1"/>
        <v>53</v>
      </c>
      <c r="C54" s="17" t="s">
        <v>127</v>
      </c>
      <c r="D54" s="18" t="s">
        <v>73</v>
      </c>
      <c r="E54" s="14">
        <f t="shared" si="2"/>
        <v>14</v>
      </c>
      <c r="F54" s="14" t="str">
        <f t="shared" si="3"/>
        <v>Z14</v>
      </c>
      <c r="G54" s="14" t="e">
        <f t="shared" ca="1" si="4"/>
        <v>#REF!</v>
      </c>
    </row>
    <row r="55" spans="1:9" ht="20.100000000000001" hidden="1" customHeight="1" x14ac:dyDescent="0.25">
      <c r="A55" s="16" t="str">
        <f t="shared" si="0"/>
        <v>Z15</v>
      </c>
      <c r="B55" s="16">
        <f t="shared" si="1"/>
        <v>54</v>
      </c>
      <c r="C55" s="17" t="s">
        <v>202</v>
      </c>
      <c r="D55" s="18" t="s">
        <v>73</v>
      </c>
      <c r="E55" s="14">
        <f t="shared" si="2"/>
        <v>15</v>
      </c>
      <c r="F55" s="14" t="str">
        <f t="shared" si="3"/>
        <v>Z15</v>
      </c>
      <c r="G55" s="14" t="e">
        <f t="shared" ca="1" si="4"/>
        <v>#REF!</v>
      </c>
    </row>
    <row r="56" spans="1:9" ht="20.100000000000001" hidden="1" customHeight="1" x14ac:dyDescent="0.25">
      <c r="A56" s="16" t="str">
        <f t="shared" si="0"/>
        <v>Z16</v>
      </c>
      <c r="B56" s="16">
        <f t="shared" si="1"/>
        <v>55</v>
      </c>
      <c r="C56" s="17" t="s">
        <v>112</v>
      </c>
      <c r="D56" s="18" t="s">
        <v>73</v>
      </c>
      <c r="E56" s="14">
        <f t="shared" si="2"/>
        <v>16</v>
      </c>
      <c r="F56" s="14" t="str">
        <f t="shared" si="3"/>
        <v>Z16</v>
      </c>
      <c r="G56" s="14" t="e">
        <f t="shared" ca="1" si="4"/>
        <v>#REF!</v>
      </c>
    </row>
    <row r="57" spans="1:9" ht="20.100000000000001" hidden="1" customHeight="1" x14ac:dyDescent="0.25">
      <c r="A57" s="16" t="str">
        <f t="shared" si="0"/>
        <v>Z17</v>
      </c>
      <c r="B57" s="16">
        <f t="shared" si="1"/>
        <v>56</v>
      </c>
      <c r="C57" s="17" t="s">
        <v>425</v>
      </c>
      <c r="D57" s="18" t="s">
        <v>73</v>
      </c>
      <c r="E57" s="14">
        <f t="shared" si="2"/>
        <v>17</v>
      </c>
      <c r="F57" s="14" t="str">
        <f t="shared" si="3"/>
        <v>Z17</v>
      </c>
      <c r="G57" s="14" t="e">
        <f t="shared" ca="1" si="4"/>
        <v>#REF!</v>
      </c>
      <c r="H57" s="15" t="s">
        <v>488</v>
      </c>
    </row>
    <row r="58" spans="1:9" ht="20.100000000000001" hidden="1" customHeight="1" x14ac:dyDescent="0.25">
      <c r="A58" s="16" t="str">
        <f t="shared" si="0"/>
        <v>Z18</v>
      </c>
      <c r="B58" s="16">
        <f t="shared" si="1"/>
        <v>57</v>
      </c>
      <c r="C58" s="17" t="s">
        <v>195</v>
      </c>
      <c r="D58" s="18" t="s">
        <v>73</v>
      </c>
      <c r="E58" s="14">
        <f t="shared" si="2"/>
        <v>18</v>
      </c>
      <c r="F58" s="14" t="str">
        <f t="shared" si="3"/>
        <v>Z18</v>
      </c>
      <c r="G58" s="14" t="e">
        <f t="shared" ca="1" si="4"/>
        <v>#REF!</v>
      </c>
      <c r="H58" s="15" t="s">
        <v>198</v>
      </c>
    </row>
    <row r="59" spans="1:9" ht="20.100000000000001" hidden="1" customHeight="1" x14ac:dyDescent="0.25">
      <c r="A59" s="16" t="str">
        <f t="shared" si="0"/>
        <v>Z19</v>
      </c>
      <c r="B59" s="16">
        <f t="shared" si="1"/>
        <v>58</v>
      </c>
      <c r="C59" s="17" t="s">
        <v>304</v>
      </c>
      <c r="D59" s="18" t="s">
        <v>73</v>
      </c>
      <c r="E59" s="14">
        <f t="shared" si="2"/>
        <v>19</v>
      </c>
      <c r="F59" s="14" t="str">
        <f t="shared" si="3"/>
        <v>Z19</v>
      </c>
      <c r="G59" s="14" t="e">
        <f t="shared" ca="1" si="4"/>
        <v>#REF!</v>
      </c>
      <c r="H59" s="15" t="s">
        <v>314</v>
      </c>
    </row>
    <row r="60" spans="1:9" ht="20.100000000000001" hidden="1" customHeight="1" x14ac:dyDescent="0.25">
      <c r="A60" s="16" t="str">
        <f t="shared" si="0"/>
        <v>Z20</v>
      </c>
      <c r="B60" s="16">
        <f t="shared" si="1"/>
        <v>59</v>
      </c>
      <c r="C60" s="17" t="s">
        <v>62</v>
      </c>
      <c r="D60" s="18" t="s">
        <v>73</v>
      </c>
      <c r="E60" s="14">
        <f t="shared" si="2"/>
        <v>20</v>
      </c>
      <c r="F60" s="14" t="str">
        <f t="shared" si="3"/>
        <v>Z20</v>
      </c>
      <c r="G60" s="14" t="e">
        <f t="shared" ca="1" si="4"/>
        <v>#REF!</v>
      </c>
    </row>
    <row r="61" spans="1:9" ht="20.100000000000001" hidden="1" customHeight="1" x14ac:dyDescent="0.25">
      <c r="A61" s="16" t="str">
        <f t="shared" si="0"/>
        <v>Z21</v>
      </c>
      <c r="B61" s="16">
        <f t="shared" si="1"/>
        <v>60</v>
      </c>
      <c r="C61" s="17" t="s">
        <v>164</v>
      </c>
      <c r="D61" s="18" t="s">
        <v>73</v>
      </c>
      <c r="E61" s="14">
        <f t="shared" si="2"/>
        <v>21</v>
      </c>
      <c r="F61" s="14" t="str">
        <f t="shared" si="3"/>
        <v>Z21</v>
      </c>
      <c r="G61" s="14" t="e">
        <f t="shared" ca="1" si="4"/>
        <v>#REF!</v>
      </c>
      <c r="H61" s="15" t="s">
        <v>172</v>
      </c>
    </row>
    <row r="62" spans="1:9" ht="20.100000000000001" hidden="1" customHeight="1" x14ac:dyDescent="0.25">
      <c r="A62" s="16" t="str">
        <f t="shared" si="0"/>
        <v>Z22</v>
      </c>
      <c r="B62" s="16">
        <f t="shared" si="1"/>
        <v>61</v>
      </c>
      <c r="C62" s="17" t="s">
        <v>321</v>
      </c>
      <c r="D62" s="18" t="s">
        <v>73</v>
      </c>
      <c r="E62" s="14">
        <f t="shared" si="2"/>
        <v>22</v>
      </c>
      <c r="F62" s="14" t="str">
        <f t="shared" si="3"/>
        <v>Z22</v>
      </c>
      <c r="G62" s="14" t="e">
        <f t="shared" ca="1" si="4"/>
        <v>#REF!</v>
      </c>
      <c r="H62" s="15" t="s">
        <v>340</v>
      </c>
    </row>
    <row r="63" spans="1:9" ht="20.100000000000001" hidden="1" customHeight="1" x14ac:dyDescent="0.25">
      <c r="A63" s="16" t="str">
        <f t="shared" si="0"/>
        <v>Z23</v>
      </c>
      <c r="B63" s="16">
        <f t="shared" si="1"/>
        <v>62</v>
      </c>
      <c r="C63" s="17" t="s">
        <v>228</v>
      </c>
      <c r="D63" s="18" t="s">
        <v>73</v>
      </c>
      <c r="E63" s="14">
        <f t="shared" si="2"/>
        <v>23</v>
      </c>
      <c r="F63" s="14" t="str">
        <f t="shared" si="3"/>
        <v>Z23</v>
      </c>
      <c r="G63" s="14" t="e">
        <f t="shared" ca="1" si="4"/>
        <v>#REF!</v>
      </c>
      <c r="H63" s="15" t="s">
        <v>294</v>
      </c>
    </row>
    <row r="64" spans="1:9" ht="20.100000000000001" hidden="1" customHeight="1" x14ac:dyDescent="0.25">
      <c r="A64" s="16" t="str">
        <f t="shared" si="0"/>
        <v>Z24</v>
      </c>
      <c r="B64" s="16">
        <f t="shared" si="1"/>
        <v>63</v>
      </c>
      <c r="C64" s="17" t="s">
        <v>318</v>
      </c>
      <c r="D64" s="18" t="s">
        <v>73</v>
      </c>
      <c r="E64" s="14">
        <f t="shared" si="2"/>
        <v>24</v>
      </c>
      <c r="F64" s="14" t="str">
        <f t="shared" si="3"/>
        <v>Z24</v>
      </c>
      <c r="G64" s="14" t="e">
        <f t="shared" ca="1" si="4"/>
        <v>#REF!</v>
      </c>
      <c r="H64" s="15" t="s">
        <v>407</v>
      </c>
    </row>
    <row r="65" spans="1:8" ht="20.100000000000001" hidden="1" customHeight="1" x14ac:dyDescent="0.25">
      <c r="A65" s="16" t="str">
        <f t="shared" si="0"/>
        <v>Z25</v>
      </c>
      <c r="B65" s="16">
        <f t="shared" si="1"/>
        <v>64</v>
      </c>
      <c r="C65" s="17" t="s">
        <v>203</v>
      </c>
      <c r="D65" s="18" t="s">
        <v>73</v>
      </c>
      <c r="E65" s="14">
        <f t="shared" si="2"/>
        <v>25</v>
      </c>
      <c r="F65" s="14" t="str">
        <f t="shared" si="3"/>
        <v>Z25</v>
      </c>
      <c r="G65" s="14" t="e">
        <f t="shared" ca="1" si="4"/>
        <v>#REF!</v>
      </c>
      <c r="H65" s="15" t="s">
        <v>292</v>
      </c>
    </row>
    <row r="66" spans="1:8" ht="20.100000000000001" hidden="1" customHeight="1" x14ac:dyDescent="0.25">
      <c r="A66" s="16" t="str">
        <f t="shared" ref="A66:A129" si="5">F66</f>
        <v>Z26</v>
      </c>
      <c r="B66" s="16">
        <f t="shared" ref="B66:B129" si="6">ROW()-1</f>
        <v>65</v>
      </c>
      <c r="C66" s="17" t="s">
        <v>177</v>
      </c>
      <c r="D66" s="18" t="s">
        <v>73</v>
      </c>
      <c r="E66" s="14">
        <f t="shared" ref="E66:E129" si="7">IF(D66=D65,E65+1,1)</f>
        <v>26</v>
      </c>
      <c r="F66" s="14" t="str">
        <f t="shared" ref="F66:F129" si="8">CONCATENATE(D66,E66)</f>
        <v>Z26</v>
      </c>
      <c r="G66" s="14" t="e">
        <f t="shared" ref="G66:G129" ca="1" si="9">VLOOKUP(C66,INDIRECT("'"&amp;D66&amp;" liga'!$A$1:$P$33"),16,FALSE)</f>
        <v>#REF!</v>
      </c>
      <c r="H66" s="15" t="s">
        <v>178</v>
      </c>
    </row>
    <row r="67" spans="1:8" ht="20.100000000000001" hidden="1" customHeight="1" x14ac:dyDescent="0.25">
      <c r="A67" s="16" t="str">
        <f t="shared" si="5"/>
        <v>Z27</v>
      </c>
      <c r="B67" s="16">
        <f t="shared" si="6"/>
        <v>66</v>
      </c>
      <c r="C67" s="17" t="s">
        <v>139</v>
      </c>
      <c r="D67" s="18" t="s">
        <v>73</v>
      </c>
      <c r="E67" s="14">
        <f t="shared" si="7"/>
        <v>27</v>
      </c>
      <c r="F67" s="14" t="str">
        <f t="shared" si="8"/>
        <v>Z27</v>
      </c>
      <c r="G67" s="14" t="e">
        <f t="shared" ca="1" si="9"/>
        <v>#REF!</v>
      </c>
    </row>
    <row r="68" spans="1:8" ht="20.100000000000001" hidden="1" customHeight="1" x14ac:dyDescent="0.25">
      <c r="A68" s="16" t="str">
        <f t="shared" si="5"/>
        <v>Z28</v>
      </c>
      <c r="B68" s="16">
        <f t="shared" si="6"/>
        <v>67</v>
      </c>
      <c r="C68" s="17" t="s">
        <v>378</v>
      </c>
      <c r="D68" s="18" t="s">
        <v>73</v>
      </c>
      <c r="E68" s="14">
        <f t="shared" si="7"/>
        <v>28</v>
      </c>
      <c r="F68" s="14" t="str">
        <f t="shared" si="8"/>
        <v>Z28</v>
      </c>
      <c r="G68" s="14" t="e">
        <f t="shared" ca="1" si="9"/>
        <v>#REF!</v>
      </c>
      <c r="H68" s="15" t="s">
        <v>390</v>
      </c>
    </row>
    <row r="69" spans="1:8" ht="20.100000000000001" hidden="1" customHeight="1" x14ac:dyDescent="0.25">
      <c r="A69" s="16" t="str">
        <f t="shared" si="5"/>
        <v>Z29</v>
      </c>
      <c r="B69" s="16">
        <f t="shared" si="6"/>
        <v>68</v>
      </c>
      <c r="C69" s="17" t="s">
        <v>459</v>
      </c>
      <c r="D69" s="18" t="s">
        <v>73</v>
      </c>
      <c r="E69" s="14">
        <f t="shared" si="7"/>
        <v>29</v>
      </c>
      <c r="F69" s="14" t="str">
        <f t="shared" si="8"/>
        <v>Z29</v>
      </c>
      <c r="G69" s="14" t="e">
        <f t="shared" ca="1" si="9"/>
        <v>#REF!</v>
      </c>
      <c r="H69" s="15" t="s">
        <v>485</v>
      </c>
    </row>
    <row r="70" spans="1:8" ht="19.899999999999999" hidden="1" customHeight="1" x14ac:dyDescent="0.25">
      <c r="A70" s="16" t="str">
        <f t="shared" si="5"/>
        <v>Z30</v>
      </c>
      <c r="B70" s="16">
        <f t="shared" si="6"/>
        <v>69</v>
      </c>
      <c r="C70" s="17" t="s">
        <v>120</v>
      </c>
      <c r="D70" s="18" t="s">
        <v>73</v>
      </c>
      <c r="E70" s="14">
        <f t="shared" si="7"/>
        <v>30</v>
      </c>
      <c r="F70" s="14" t="str">
        <f t="shared" si="8"/>
        <v>Z30</v>
      </c>
      <c r="G70" s="14" t="e">
        <f t="shared" ca="1" si="9"/>
        <v>#REF!</v>
      </c>
    </row>
    <row r="71" spans="1:8" ht="19.899999999999999" hidden="1" customHeight="1" x14ac:dyDescent="0.25">
      <c r="A71" s="16" t="str">
        <f t="shared" si="5"/>
        <v>Z31</v>
      </c>
      <c r="B71" s="16">
        <f t="shared" si="6"/>
        <v>70</v>
      </c>
      <c r="C71" s="17" t="s">
        <v>463</v>
      </c>
      <c r="D71" s="18" t="s">
        <v>73</v>
      </c>
      <c r="E71" s="14">
        <f t="shared" si="7"/>
        <v>31</v>
      </c>
      <c r="F71" s="14" t="str">
        <f t="shared" si="8"/>
        <v>Z31</v>
      </c>
      <c r="G71" s="14" t="e">
        <f t="shared" ca="1" si="9"/>
        <v>#REF!</v>
      </c>
      <c r="H71" s="15" t="s">
        <v>480</v>
      </c>
    </row>
    <row r="72" spans="1:8" ht="19.899999999999999" hidden="1" customHeight="1" x14ac:dyDescent="0.25">
      <c r="A72" s="16" t="str">
        <f t="shared" si="5"/>
        <v>Z32</v>
      </c>
      <c r="B72" s="16">
        <f t="shared" si="6"/>
        <v>71</v>
      </c>
      <c r="C72" s="17" t="s">
        <v>441</v>
      </c>
      <c r="D72" s="18" t="s">
        <v>73</v>
      </c>
      <c r="E72" s="14">
        <f t="shared" si="7"/>
        <v>32</v>
      </c>
      <c r="F72" s="14" t="str">
        <f t="shared" si="8"/>
        <v>Z32</v>
      </c>
      <c r="G72" s="14" t="e">
        <f t="shared" ca="1" si="9"/>
        <v>#REF!</v>
      </c>
      <c r="H72" s="15" t="s">
        <v>489</v>
      </c>
    </row>
    <row r="73" spans="1:8" ht="19.899999999999999" hidden="1" customHeight="1" x14ac:dyDescent="0.25">
      <c r="A73" s="16" t="str">
        <f t="shared" si="5"/>
        <v>Z33</v>
      </c>
      <c r="B73" s="16">
        <f t="shared" si="6"/>
        <v>72</v>
      </c>
      <c r="C73" s="17" t="s">
        <v>115</v>
      </c>
      <c r="D73" s="18" t="s">
        <v>73</v>
      </c>
      <c r="E73" s="14">
        <f t="shared" si="7"/>
        <v>33</v>
      </c>
      <c r="F73" s="14" t="str">
        <f t="shared" si="8"/>
        <v>Z33</v>
      </c>
      <c r="G73" s="14" t="e">
        <f t="shared" ca="1" si="9"/>
        <v>#REF!</v>
      </c>
      <c r="H73" s="15" t="s">
        <v>185</v>
      </c>
    </row>
    <row r="74" spans="1:8" ht="19.899999999999999" hidden="1" customHeight="1" x14ac:dyDescent="0.25">
      <c r="A74" s="16" t="str">
        <f t="shared" si="5"/>
        <v>Z34</v>
      </c>
      <c r="B74" s="16">
        <f t="shared" si="6"/>
        <v>73</v>
      </c>
      <c r="C74" s="17" t="s">
        <v>274</v>
      </c>
      <c r="D74" s="18" t="s">
        <v>73</v>
      </c>
      <c r="E74" s="14">
        <f t="shared" si="7"/>
        <v>34</v>
      </c>
      <c r="F74" s="14" t="str">
        <f t="shared" si="8"/>
        <v>Z34</v>
      </c>
      <c r="G74" s="14" t="e">
        <f t="shared" ca="1" si="9"/>
        <v>#REF!</v>
      </c>
      <c r="H74" s="15" t="s">
        <v>338</v>
      </c>
    </row>
    <row r="75" spans="1:8" ht="19.899999999999999" hidden="1" customHeight="1" x14ac:dyDescent="0.25">
      <c r="A75" s="16" t="str">
        <f t="shared" si="5"/>
        <v>Z35</v>
      </c>
      <c r="B75" s="16">
        <f t="shared" si="6"/>
        <v>74</v>
      </c>
      <c r="C75" s="17" t="s">
        <v>18</v>
      </c>
      <c r="D75" s="18" t="s">
        <v>73</v>
      </c>
      <c r="E75" s="14">
        <f t="shared" si="7"/>
        <v>35</v>
      </c>
      <c r="F75" s="14" t="str">
        <f t="shared" si="8"/>
        <v>Z35</v>
      </c>
      <c r="G75" s="14" t="e">
        <f t="shared" ca="1" si="9"/>
        <v>#REF!</v>
      </c>
      <c r="H75" s="15" t="s">
        <v>223</v>
      </c>
    </row>
    <row r="76" spans="1:8" ht="19.899999999999999" hidden="1" customHeight="1" x14ac:dyDescent="0.25">
      <c r="A76" s="16" t="str">
        <f t="shared" si="5"/>
        <v>Z36</v>
      </c>
      <c r="B76" s="16">
        <f t="shared" si="6"/>
        <v>75</v>
      </c>
      <c r="C76" s="17" t="s">
        <v>104</v>
      </c>
      <c r="D76" s="18" t="s">
        <v>73</v>
      </c>
      <c r="E76" s="14">
        <f t="shared" si="7"/>
        <v>36</v>
      </c>
      <c r="F76" s="14" t="str">
        <f t="shared" si="8"/>
        <v>Z36</v>
      </c>
      <c r="G76" s="14" t="e">
        <f t="shared" ca="1" si="9"/>
        <v>#REF!</v>
      </c>
    </row>
    <row r="77" spans="1:8" ht="19.899999999999999" hidden="1" customHeight="1" x14ac:dyDescent="0.25">
      <c r="A77" s="16" t="str">
        <f t="shared" si="5"/>
        <v>Z37</v>
      </c>
      <c r="B77" s="16">
        <f t="shared" si="6"/>
        <v>76</v>
      </c>
      <c r="C77" s="17" t="s">
        <v>150</v>
      </c>
      <c r="D77" s="18" t="s">
        <v>73</v>
      </c>
      <c r="E77" s="14">
        <f t="shared" si="7"/>
        <v>37</v>
      </c>
      <c r="F77" s="14" t="str">
        <f t="shared" si="8"/>
        <v>Z37</v>
      </c>
      <c r="G77" s="14" t="e">
        <f t="shared" ca="1" si="9"/>
        <v>#REF!</v>
      </c>
      <c r="H77" s="15" t="s">
        <v>163</v>
      </c>
    </row>
    <row r="78" spans="1:8" ht="19.899999999999999" hidden="1" customHeight="1" x14ac:dyDescent="0.25">
      <c r="A78" s="16" t="str">
        <f t="shared" si="5"/>
        <v>Z38</v>
      </c>
      <c r="B78" s="16">
        <f t="shared" si="6"/>
        <v>77</v>
      </c>
      <c r="C78" s="17" t="s">
        <v>85</v>
      </c>
      <c r="D78" s="18" t="s">
        <v>73</v>
      </c>
      <c r="E78" s="14">
        <f t="shared" si="7"/>
        <v>38</v>
      </c>
      <c r="F78" s="14" t="str">
        <f t="shared" si="8"/>
        <v>Z38</v>
      </c>
      <c r="G78" s="14" t="e">
        <f t="shared" ca="1" si="9"/>
        <v>#REF!</v>
      </c>
      <c r="H78" s="15" t="s">
        <v>171</v>
      </c>
    </row>
    <row r="79" spans="1:8" ht="19.899999999999999" hidden="1" customHeight="1" x14ac:dyDescent="0.25">
      <c r="A79" s="16" t="str">
        <f t="shared" si="5"/>
        <v>Z39</v>
      </c>
      <c r="B79" s="16">
        <f t="shared" si="6"/>
        <v>78</v>
      </c>
      <c r="C79" s="17" t="s">
        <v>211</v>
      </c>
      <c r="D79" s="18" t="s">
        <v>73</v>
      </c>
      <c r="E79" s="14">
        <f t="shared" si="7"/>
        <v>39</v>
      </c>
      <c r="F79" s="14" t="str">
        <f t="shared" si="8"/>
        <v>Z39</v>
      </c>
      <c r="G79" s="14" t="e">
        <f t="shared" ca="1" si="9"/>
        <v>#REF!</v>
      </c>
      <c r="H79" s="15" t="s">
        <v>240</v>
      </c>
    </row>
    <row r="80" spans="1:8" ht="19.899999999999999" hidden="1" customHeight="1" x14ac:dyDescent="0.25">
      <c r="A80" s="16" t="str">
        <f t="shared" si="5"/>
        <v>Z40</v>
      </c>
      <c r="B80" s="16">
        <f t="shared" si="6"/>
        <v>79</v>
      </c>
      <c r="C80" s="17" t="s">
        <v>253</v>
      </c>
      <c r="D80" s="18" t="s">
        <v>73</v>
      </c>
      <c r="E80" s="14">
        <f t="shared" si="7"/>
        <v>40</v>
      </c>
      <c r="F80" s="14" t="str">
        <f t="shared" si="8"/>
        <v>Z40</v>
      </c>
      <c r="G80" s="14" t="e">
        <f t="shared" ca="1" si="9"/>
        <v>#REF!</v>
      </c>
      <c r="H80" s="15" t="s">
        <v>314</v>
      </c>
    </row>
    <row r="81" spans="1:8" ht="19.899999999999999" hidden="1" customHeight="1" x14ac:dyDescent="0.25">
      <c r="A81" s="16" t="str">
        <f t="shared" si="5"/>
        <v>Z41</v>
      </c>
      <c r="B81" s="16">
        <f t="shared" si="6"/>
        <v>80</v>
      </c>
      <c r="C81" s="17" t="s">
        <v>134</v>
      </c>
      <c r="D81" s="18" t="s">
        <v>73</v>
      </c>
      <c r="E81" s="14">
        <f t="shared" si="7"/>
        <v>41</v>
      </c>
      <c r="F81" s="14" t="str">
        <f t="shared" si="8"/>
        <v>Z41</v>
      </c>
      <c r="G81" s="14" t="e">
        <f t="shared" ca="1" si="9"/>
        <v>#REF!</v>
      </c>
      <c r="H81" s="15" t="s">
        <v>170</v>
      </c>
    </row>
    <row r="82" spans="1:8" ht="19.899999999999999" hidden="1" customHeight="1" x14ac:dyDescent="0.25">
      <c r="A82" s="16" t="str">
        <f t="shared" si="5"/>
        <v>Z42</v>
      </c>
      <c r="B82" s="16">
        <f t="shared" si="6"/>
        <v>81</v>
      </c>
      <c r="C82" s="17" t="s">
        <v>446</v>
      </c>
      <c r="D82" s="18" t="s">
        <v>73</v>
      </c>
      <c r="E82" s="14">
        <f t="shared" si="7"/>
        <v>42</v>
      </c>
      <c r="F82" s="14" t="str">
        <f t="shared" si="8"/>
        <v>Z42</v>
      </c>
      <c r="G82" s="14" t="e">
        <f t="shared" ca="1" si="9"/>
        <v>#REF!</v>
      </c>
      <c r="H82" s="15" t="s">
        <v>457</v>
      </c>
    </row>
    <row r="83" spans="1:8" ht="19.899999999999999" hidden="1" customHeight="1" x14ac:dyDescent="0.25">
      <c r="A83" s="16" t="str">
        <f t="shared" si="5"/>
        <v>Z43</v>
      </c>
      <c r="B83" s="16">
        <f t="shared" si="6"/>
        <v>82</v>
      </c>
      <c r="C83" s="17" t="s">
        <v>236</v>
      </c>
      <c r="D83" s="18" t="s">
        <v>73</v>
      </c>
      <c r="E83" s="14">
        <f t="shared" si="7"/>
        <v>43</v>
      </c>
      <c r="F83" s="14" t="str">
        <f t="shared" si="8"/>
        <v>Z43</v>
      </c>
      <c r="G83" s="14" t="e">
        <f t="shared" ca="1" si="9"/>
        <v>#REF!</v>
      </c>
      <c r="H83" s="15" t="s">
        <v>260</v>
      </c>
    </row>
    <row r="84" spans="1:8" ht="19.899999999999999" hidden="1" customHeight="1" x14ac:dyDescent="0.25">
      <c r="A84" s="16" t="str">
        <f t="shared" si="5"/>
        <v>Z44</v>
      </c>
      <c r="B84" s="16">
        <f t="shared" si="6"/>
        <v>83</v>
      </c>
      <c r="C84" s="17" t="s">
        <v>95</v>
      </c>
      <c r="D84" s="18" t="s">
        <v>73</v>
      </c>
      <c r="E84" s="14">
        <f t="shared" si="7"/>
        <v>44</v>
      </c>
      <c r="F84" s="14" t="str">
        <f t="shared" si="8"/>
        <v>Z44</v>
      </c>
      <c r="G84" s="14" t="e">
        <f t="shared" ca="1" si="9"/>
        <v>#REF!</v>
      </c>
    </row>
    <row r="85" spans="1:8" ht="19.899999999999999" hidden="1" customHeight="1" x14ac:dyDescent="0.25">
      <c r="A85" s="16" t="str">
        <f t="shared" si="5"/>
        <v>Z45</v>
      </c>
      <c r="B85" s="16">
        <f t="shared" si="6"/>
        <v>84</v>
      </c>
      <c r="C85" s="17" t="s">
        <v>117</v>
      </c>
      <c r="D85" s="18" t="s">
        <v>73</v>
      </c>
      <c r="E85" s="14">
        <f t="shared" si="7"/>
        <v>45</v>
      </c>
      <c r="F85" s="14" t="str">
        <f t="shared" si="8"/>
        <v>Z45</v>
      </c>
      <c r="G85" s="14" t="e">
        <f t="shared" ca="1" si="9"/>
        <v>#REF!</v>
      </c>
      <c r="H85" s="15" t="s">
        <v>238</v>
      </c>
    </row>
    <row r="86" spans="1:8" ht="19.899999999999999" hidden="1" customHeight="1" x14ac:dyDescent="0.25">
      <c r="A86" s="16" t="str">
        <f t="shared" si="5"/>
        <v>Z46</v>
      </c>
      <c r="B86" s="16">
        <f t="shared" si="6"/>
        <v>85</v>
      </c>
      <c r="C86" s="17" t="s">
        <v>154</v>
      </c>
      <c r="D86" s="18" t="s">
        <v>73</v>
      </c>
      <c r="E86" s="14">
        <f t="shared" si="7"/>
        <v>46</v>
      </c>
      <c r="F86" s="14" t="str">
        <f t="shared" si="8"/>
        <v>Z46</v>
      </c>
      <c r="G86" s="14" t="e">
        <f t="shared" ca="1" si="9"/>
        <v>#REF!</v>
      </c>
      <c r="H86" s="15" t="s">
        <v>405</v>
      </c>
    </row>
    <row r="87" spans="1:8" ht="19.899999999999999" hidden="1" customHeight="1" x14ac:dyDescent="0.25">
      <c r="A87" s="16" t="str">
        <f t="shared" si="5"/>
        <v>Z47</v>
      </c>
      <c r="B87" s="16">
        <f t="shared" si="6"/>
        <v>86</v>
      </c>
      <c r="C87" s="17" t="s">
        <v>133</v>
      </c>
      <c r="D87" s="18" t="s">
        <v>73</v>
      </c>
      <c r="E87" s="14">
        <f t="shared" si="7"/>
        <v>47</v>
      </c>
      <c r="F87" s="14" t="str">
        <f t="shared" si="8"/>
        <v>Z47</v>
      </c>
      <c r="G87" s="14" t="e">
        <f t="shared" ca="1" si="9"/>
        <v>#REF!</v>
      </c>
    </row>
    <row r="88" spans="1:8" ht="19.899999999999999" hidden="1" customHeight="1" x14ac:dyDescent="0.25">
      <c r="A88" s="16" t="str">
        <f t="shared" si="5"/>
        <v>Z48</v>
      </c>
      <c r="B88" s="16">
        <f t="shared" si="6"/>
        <v>87</v>
      </c>
      <c r="C88" s="26" t="s">
        <v>46</v>
      </c>
      <c r="D88" s="18" t="s">
        <v>73</v>
      </c>
      <c r="E88" s="14">
        <f t="shared" si="7"/>
        <v>48</v>
      </c>
      <c r="F88" s="14" t="str">
        <f t="shared" si="8"/>
        <v>Z48</v>
      </c>
      <c r="G88" s="14" t="e">
        <f t="shared" ca="1" si="9"/>
        <v>#REF!</v>
      </c>
    </row>
    <row r="89" spans="1:8" ht="19.899999999999999" hidden="1" customHeight="1" x14ac:dyDescent="0.25">
      <c r="A89" s="16" t="str">
        <f t="shared" si="5"/>
        <v>Z49</v>
      </c>
      <c r="B89" s="16">
        <f t="shared" si="6"/>
        <v>88</v>
      </c>
      <c r="C89" s="17" t="s">
        <v>111</v>
      </c>
      <c r="D89" s="18" t="s">
        <v>73</v>
      </c>
      <c r="E89" s="14">
        <f t="shared" si="7"/>
        <v>49</v>
      </c>
      <c r="F89" s="14" t="str">
        <f t="shared" si="8"/>
        <v>Z49</v>
      </c>
      <c r="G89" s="14" t="e">
        <f t="shared" ca="1" si="9"/>
        <v>#REF!</v>
      </c>
    </row>
    <row r="90" spans="1:8" ht="19.899999999999999" hidden="1" customHeight="1" x14ac:dyDescent="0.25">
      <c r="A90" s="16" t="str">
        <f t="shared" si="5"/>
        <v>Z50</v>
      </c>
      <c r="B90" s="16">
        <f t="shared" si="6"/>
        <v>89</v>
      </c>
      <c r="C90" s="17" t="s">
        <v>393</v>
      </c>
      <c r="D90" s="18" t="s">
        <v>73</v>
      </c>
      <c r="E90" s="14">
        <f t="shared" si="7"/>
        <v>50</v>
      </c>
      <c r="F90" s="14" t="str">
        <f t="shared" si="8"/>
        <v>Z50</v>
      </c>
      <c r="G90" s="14" t="e">
        <f t="shared" ca="1" si="9"/>
        <v>#REF!</v>
      </c>
      <c r="H90" s="15" t="s">
        <v>449</v>
      </c>
    </row>
    <row r="91" spans="1:8" ht="19.899999999999999" hidden="1" customHeight="1" x14ac:dyDescent="0.25">
      <c r="A91" s="16" t="str">
        <f t="shared" si="5"/>
        <v>Z51</v>
      </c>
      <c r="B91" s="16">
        <f t="shared" si="6"/>
        <v>90</v>
      </c>
      <c r="C91" s="17" t="s">
        <v>168</v>
      </c>
      <c r="D91" s="18" t="s">
        <v>73</v>
      </c>
      <c r="E91" s="14">
        <f t="shared" si="7"/>
        <v>51</v>
      </c>
      <c r="F91" s="14" t="str">
        <f t="shared" si="8"/>
        <v>Z51</v>
      </c>
      <c r="G91" s="14" t="e">
        <f t="shared" ca="1" si="9"/>
        <v>#REF!</v>
      </c>
      <c r="H91" s="15" t="s">
        <v>231</v>
      </c>
    </row>
    <row r="92" spans="1:8" ht="19.899999999999999" hidden="1" customHeight="1" x14ac:dyDescent="0.25">
      <c r="A92" s="16" t="str">
        <f t="shared" si="5"/>
        <v>Z52</v>
      </c>
      <c r="B92" s="16">
        <f t="shared" si="6"/>
        <v>91</v>
      </c>
      <c r="C92" s="17" t="s">
        <v>303</v>
      </c>
      <c r="D92" s="18" t="s">
        <v>73</v>
      </c>
      <c r="E92" s="14">
        <f t="shared" si="7"/>
        <v>52</v>
      </c>
      <c r="F92" s="14" t="str">
        <f t="shared" si="8"/>
        <v>Z52</v>
      </c>
      <c r="G92" s="14" t="e">
        <f t="shared" ca="1" si="9"/>
        <v>#REF!</v>
      </c>
      <c r="H92" s="15" t="s">
        <v>314</v>
      </c>
    </row>
    <row r="93" spans="1:8" ht="19.899999999999999" hidden="1" customHeight="1" x14ac:dyDescent="0.25">
      <c r="A93" s="16" t="str">
        <f t="shared" si="5"/>
        <v>Z53</v>
      </c>
      <c r="B93" s="16">
        <f t="shared" si="6"/>
        <v>92</v>
      </c>
      <c r="C93" s="17" t="s">
        <v>305</v>
      </c>
      <c r="D93" s="18" t="s">
        <v>73</v>
      </c>
      <c r="E93" s="14">
        <f t="shared" si="7"/>
        <v>53</v>
      </c>
      <c r="F93" s="14" t="str">
        <f t="shared" si="8"/>
        <v>Z53</v>
      </c>
      <c r="G93" s="14" t="e">
        <f t="shared" ca="1" si="9"/>
        <v>#REF!</v>
      </c>
      <c r="H93" s="15" t="s">
        <v>487</v>
      </c>
    </row>
    <row r="94" spans="1:8" ht="19.899999999999999" hidden="1" customHeight="1" x14ac:dyDescent="0.25">
      <c r="A94" s="16" t="str">
        <f t="shared" si="5"/>
        <v>Z54</v>
      </c>
      <c r="B94" s="16">
        <f t="shared" si="6"/>
        <v>93</v>
      </c>
      <c r="C94" s="17" t="s">
        <v>113</v>
      </c>
      <c r="D94" s="18" t="s">
        <v>73</v>
      </c>
      <c r="E94" s="14">
        <f t="shared" si="7"/>
        <v>54</v>
      </c>
      <c r="F94" s="14" t="str">
        <f t="shared" si="8"/>
        <v>Z54</v>
      </c>
      <c r="G94" s="14" t="e">
        <f t="shared" ca="1" si="9"/>
        <v>#REF!</v>
      </c>
    </row>
    <row r="95" spans="1:8" ht="19.899999999999999" hidden="1" customHeight="1" x14ac:dyDescent="0.25">
      <c r="A95" s="16" t="str">
        <f t="shared" si="5"/>
        <v>Z55</v>
      </c>
      <c r="B95" s="16">
        <f t="shared" si="6"/>
        <v>94</v>
      </c>
      <c r="C95" s="17" t="s">
        <v>254</v>
      </c>
      <c r="D95" s="18" t="s">
        <v>73</v>
      </c>
      <c r="E95" s="14">
        <f t="shared" si="7"/>
        <v>55</v>
      </c>
      <c r="F95" s="14" t="str">
        <f t="shared" si="8"/>
        <v>Z55</v>
      </c>
      <c r="G95" s="14" t="e">
        <f t="shared" ca="1" si="9"/>
        <v>#REF!</v>
      </c>
      <c r="H95" s="15" t="s">
        <v>280</v>
      </c>
    </row>
    <row r="96" spans="1:8" ht="19.899999999999999" hidden="1" customHeight="1" x14ac:dyDescent="0.25">
      <c r="A96" s="16" t="str">
        <f t="shared" si="5"/>
        <v>Z56</v>
      </c>
      <c r="B96" s="16">
        <f t="shared" si="6"/>
        <v>95</v>
      </c>
      <c r="C96" s="17" t="s">
        <v>189</v>
      </c>
      <c r="D96" s="18" t="s">
        <v>73</v>
      </c>
      <c r="E96" s="14">
        <f t="shared" si="7"/>
        <v>56</v>
      </c>
      <c r="F96" s="14" t="str">
        <f t="shared" si="8"/>
        <v>Z56</v>
      </c>
      <c r="G96" s="14" t="e">
        <f t="shared" ca="1" si="9"/>
        <v>#REF!</v>
      </c>
      <c r="H96" s="15" t="s">
        <v>198</v>
      </c>
    </row>
    <row r="97" spans="1:8" ht="19.899999999999999" hidden="1" customHeight="1" x14ac:dyDescent="0.25">
      <c r="A97" s="16" t="str">
        <f t="shared" si="5"/>
        <v>Z57</v>
      </c>
      <c r="B97" s="16">
        <f t="shared" si="6"/>
        <v>96</v>
      </c>
      <c r="C97" s="17" t="s">
        <v>367</v>
      </c>
      <c r="D97" s="18" t="s">
        <v>73</v>
      </c>
      <c r="E97" s="14">
        <f t="shared" si="7"/>
        <v>57</v>
      </c>
      <c r="F97" s="14" t="str">
        <f t="shared" si="8"/>
        <v>Z57</v>
      </c>
      <c r="G97" s="14" t="e">
        <f t="shared" ca="1" si="9"/>
        <v>#REF!</v>
      </c>
      <c r="H97" s="15" t="s">
        <v>383</v>
      </c>
    </row>
    <row r="98" spans="1:8" ht="19.899999999999999" hidden="1" customHeight="1" x14ac:dyDescent="0.25">
      <c r="A98" s="16" t="str">
        <f t="shared" si="5"/>
        <v>Z58</v>
      </c>
      <c r="B98" s="16">
        <f t="shared" si="6"/>
        <v>97</v>
      </c>
      <c r="C98" s="17" t="s">
        <v>63</v>
      </c>
      <c r="D98" s="18" t="s">
        <v>73</v>
      </c>
      <c r="E98" s="14">
        <f t="shared" si="7"/>
        <v>58</v>
      </c>
      <c r="F98" s="14" t="str">
        <f t="shared" si="8"/>
        <v>Z58</v>
      </c>
      <c r="G98" s="14" t="e">
        <f t="shared" ca="1" si="9"/>
        <v>#REF!</v>
      </c>
    </row>
    <row r="99" spans="1:8" ht="19.899999999999999" hidden="1" customHeight="1" x14ac:dyDescent="0.25">
      <c r="A99" s="16" t="str">
        <f t="shared" si="5"/>
        <v>Z59</v>
      </c>
      <c r="B99" s="16">
        <f t="shared" si="6"/>
        <v>98</v>
      </c>
      <c r="C99" s="17" t="s">
        <v>56</v>
      </c>
      <c r="D99" s="18" t="s">
        <v>73</v>
      </c>
      <c r="E99" s="14">
        <f t="shared" si="7"/>
        <v>59</v>
      </c>
      <c r="F99" s="14" t="str">
        <f t="shared" si="8"/>
        <v>Z59</v>
      </c>
      <c r="G99" s="14" t="e">
        <f t="shared" ca="1" si="9"/>
        <v>#REF!</v>
      </c>
    </row>
    <row r="100" spans="1:8" ht="19.899999999999999" hidden="1" customHeight="1" x14ac:dyDescent="0.25">
      <c r="A100" s="16" t="str">
        <f t="shared" si="5"/>
        <v>Z60</v>
      </c>
      <c r="B100" s="16">
        <f t="shared" si="6"/>
        <v>99</v>
      </c>
      <c r="C100" s="17" t="s">
        <v>124</v>
      </c>
      <c r="D100" s="18" t="s">
        <v>73</v>
      </c>
      <c r="E100" s="14">
        <f t="shared" si="7"/>
        <v>60</v>
      </c>
      <c r="F100" s="14" t="str">
        <f t="shared" si="8"/>
        <v>Z60</v>
      </c>
      <c r="G100" s="14" t="e">
        <f t="shared" ca="1" si="9"/>
        <v>#REF!</v>
      </c>
      <c r="H100" s="15" t="s">
        <v>334</v>
      </c>
    </row>
    <row r="101" spans="1:8" ht="19.899999999999999" hidden="1" customHeight="1" x14ac:dyDescent="0.25">
      <c r="A101" s="16" t="str">
        <f t="shared" si="5"/>
        <v>Z61</v>
      </c>
      <c r="B101" s="16">
        <f t="shared" si="6"/>
        <v>100</v>
      </c>
      <c r="C101" s="17" t="s">
        <v>26</v>
      </c>
      <c r="D101" s="18" t="s">
        <v>73</v>
      </c>
      <c r="E101" s="14">
        <f t="shared" si="7"/>
        <v>61</v>
      </c>
      <c r="F101" s="14" t="str">
        <f t="shared" si="8"/>
        <v>Z61</v>
      </c>
      <c r="G101" s="14" t="e">
        <f t="shared" ca="1" si="9"/>
        <v>#REF!</v>
      </c>
    </row>
    <row r="102" spans="1:8" ht="19.899999999999999" hidden="1" customHeight="1" x14ac:dyDescent="0.25">
      <c r="A102" s="16" t="str">
        <f t="shared" si="5"/>
        <v>Z62</v>
      </c>
      <c r="B102" s="16">
        <f t="shared" si="6"/>
        <v>101</v>
      </c>
      <c r="C102" s="17" t="s">
        <v>439</v>
      </c>
      <c r="D102" s="18" t="s">
        <v>73</v>
      </c>
      <c r="E102" s="14">
        <f t="shared" si="7"/>
        <v>62</v>
      </c>
      <c r="F102" s="14" t="str">
        <f t="shared" si="8"/>
        <v>Z62</v>
      </c>
      <c r="G102" s="14" t="e">
        <f t="shared" ca="1" si="9"/>
        <v>#REF!</v>
      </c>
      <c r="H102" s="15" t="s">
        <v>452</v>
      </c>
    </row>
    <row r="103" spans="1:8" ht="19.899999999999999" hidden="1" customHeight="1" x14ac:dyDescent="0.25">
      <c r="A103" s="16" t="str">
        <f t="shared" si="5"/>
        <v>Z63</v>
      </c>
      <c r="B103" s="16">
        <f t="shared" si="6"/>
        <v>102</v>
      </c>
      <c r="C103" s="17" t="s">
        <v>252</v>
      </c>
      <c r="D103" s="18" t="s">
        <v>73</v>
      </c>
      <c r="E103" s="14">
        <f t="shared" si="7"/>
        <v>63</v>
      </c>
      <c r="F103" s="14" t="str">
        <f t="shared" si="8"/>
        <v>Z63</v>
      </c>
      <c r="G103" s="14" t="e">
        <f t="shared" ca="1" si="9"/>
        <v>#REF!</v>
      </c>
      <c r="H103" s="15" t="s">
        <v>368</v>
      </c>
    </row>
    <row r="104" spans="1:8" ht="19.899999999999999" hidden="1" customHeight="1" x14ac:dyDescent="0.25">
      <c r="A104" s="16" t="str">
        <f t="shared" si="5"/>
        <v>Z64</v>
      </c>
      <c r="B104" s="16">
        <f t="shared" si="6"/>
        <v>103</v>
      </c>
      <c r="C104" s="17" t="s">
        <v>138</v>
      </c>
      <c r="D104" s="18" t="s">
        <v>73</v>
      </c>
      <c r="E104" s="14">
        <f t="shared" si="7"/>
        <v>64</v>
      </c>
      <c r="F104" s="14" t="str">
        <f t="shared" si="8"/>
        <v>Z64</v>
      </c>
      <c r="G104" s="14" t="e">
        <f t="shared" ca="1" si="9"/>
        <v>#REF!</v>
      </c>
      <c r="H104" s="15" t="s">
        <v>293</v>
      </c>
    </row>
    <row r="105" spans="1:8" ht="19.899999999999999" hidden="1" customHeight="1" x14ac:dyDescent="0.25">
      <c r="A105" s="16" t="str">
        <f t="shared" si="5"/>
        <v>Z65</v>
      </c>
      <c r="B105" s="16">
        <f t="shared" si="6"/>
        <v>104</v>
      </c>
      <c r="C105" s="17" t="s">
        <v>403</v>
      </c>
      <c r="D105" s="18" t="s">
        <v>73</v>
      </c>
      <c r="E105" s="14">
        <f t="shared" si="7"/>
        <v>65</v>
      </c>
      <c r="F105" s="14" t="str">
        <f t="shared" si="8"/>
        <v>Z65</v>
      </c>
      <c r="G105" s="14" t="e">
        <f t="shared" ca="1" si="9"/>
        <v>#REF!</v>
      </c>
      <c r="H105" s="15" t="s">
        <v>444</v>
      </c>
    </row>
    <row r="106" spans="1:8" ht="19.899999999999999" hidden="1" customHeight="1" x14ac:dyDescent="0.25">
      <c r="A106" s="16" t="str">
        <f t="shared" si="5"/>
        <v>Z66</v>
      </c>
      <c r="B106" s="16">
        <f t="shared" si="6"/>
        <v>105</v>
      </c>
      <c r="C106" s="17" t="s">
        <v>285</v>
      </c>
      <c r="D106" s="18" t="s">
        <v>73</v>
      </c>
      <c r="E106" s="14">
        <f t="shared" si="7"/>
        <v>66</v>
      </c>
      <c r="F106" s="14" t="str">
        <f t="shared" si="8"/>
        <v>Z66</v>
      </c>
      <c r="G106" s="14" t="e">
        <f t="shared" ca="1" si="9"/>
        <v>#REF!</v>
      </c>
      <c r="H106" s="15" t="s">
        <v>286</v>
      </c>
    </row>
    <row r="107" spans="1:8" ht="19.899999999999999" hidden="1" customHeight="1" x14ac:dyDescent="0.25">
      <c r="A107" s="16" t="str">
        <f t="shared" si="5"/>
        <v>Z67</v>
      </c>
      <c r="B107" s="16">
        <f t="shared" si="6"/>
        <v>106</v>
      </c>
      <c r="C107" s="17" t="s">
        <v>490</v>
      </c>
      <c r="D107" s="18" t="s">
        <v>73</v>
      </c>
      <c r="E107" s="14">
        <f t="shared" si="7"/>
        <v>67</v>
      </c>
      <c r="F107" s="14" t="str">
        <f t="shared" si="8"/>
        <v>Z67</v>
      </c>
      <c r="G107" s="14" t="e">
        <f t="shared" ca="1" si="9"/>
        <v>#REF!</v>
      </c>
      <c r="H107" s="15" t="s">
        <v>494</v>
      </c>
    </row>
    <row r="108" spans="1:8" ht="19.899999999999999" hidden="1" customHeight="1" x14ac:dyDescent="0.25">
      <c r="A108" s="16" t="str">
        <f t="shared" si="5"/>
        <v>Z68</v>
      </c>
      <c r="B108" s="16">
        <f t="shared" si="6"/>
        <v>107</v>
      </c>
      <c r="C108" s="17" t="s">
        <v>296</v>
      </c>
      <c r="D108" s="18" t="s">
        <v>73</v>
      </c>
      <c r="E108" s="14">
        <f t="shared" si="7"/>
        <v>68</v>
      </c>
      <c r="F108" s="14" t="str">
        <f t="shared" si="8"/>
        <v>Z68</v>
      </c>
      <c r="G108" s="14" t="e">
        <f t="shared" ca="1" si="9"/>
        <v>#REF!</v>
      </c>
      <c r="H108" s="15" t="s">
        <v>314</v>
      </c>
    </row>
    <row r="109" spans="1:8" ht="19.899999999999999" hidden="1" customHeight="1" x14ac:dyDescent="0.25">
      <c r="A109" s="16" t="str">
        <f t="shared" si="5"/>
        <v>Z69</v>
      </c>
      <c r="B109" s="16">
        <f t="shared" si="6"/>
        <v>108</v>
      </c>
      <c r="C109" s="17" t="s">
        <v>346</v>
      </c>
      <c r="D109" s="18" t="s">
        <v>73</v>
      </c>
      <c r="E109" s="14">
        <f t="shared" si="7"/>
        <v>69</v>
      </c>
      <c r="F109" s="14" t="str">
        <f t="shared" si="8"/>
        <v>Z69</v>
      </c>
      <c r="G109" s="14" t="e">
        <f t="shared" ca="1" si="9"/>
        <v>#REF!</v>
      </c>
      <c r="H109" s="15" t="s">
        <v>353</v>
      </c>
    </row>
    <row r="110" spans="1:8" ht="19.899999999999999" hidden="1" customHeight="1" x14ac:dyDescent="0.25">
      <c r="A110" s="16" t="str">
        <f t="shared" si="5"/>
        <v>Z70</v>
      </c>
      <c r="B110" s="16">
        <f t="shared" si="6"/>
        <v>109</v>
      </c>
      <c r="C110" s="17" t="s">
        <v>417</v>
      </c>
      <c r="D110" s="18" t="s">
        <v>73</v>
      </c>
      <c r="E110" s="14">
        <f t="shared" si="7"/>
        <v>70</v>
      </c>
      <c r="F110" s="14" t="str">
        <f t="shared" si="8"/>
        <v>Z70</v>
      </c>
      <c r="G110" s="14" t="e">
        <f t="shared" ca="1" si="9"/>
        <v>#REF!</v>
      </c>
      <c r="H110" s="15" t="s">
        <v>440</v>
      </c>
    </row>
    <row r="111" spans="1:8" ht="19.899999999999999" hidden="1" customHeight="1" x14ac:dyDescent="0.25">
      <c r="A111" s="16" t="str">
        <f t="shared" si="5"/>
        <v>Z71</v>
      </c>
      <c r="B111" s="16">
        <f t="shared" si="6"/>
        <v>110</v>
      </c>
      <c r="C111" s="17" t="s">
        <v>186</v>
      </c>
      <c r="D111" s="18" t="s">
        <v>73</v>
      </c>
      <c r="E111" s="14">
        <f t="shared" si="7"/>
        <v>71</v>
      </c>
      <c r="F111" s="14" t="str">
        <f t="shared" si="8"/>
        <v>Z71</v>
      </c>
      <c r="G111" s="14" t="e">
        <f t="shared" ca="1" si="9"/>
        <v>#REF!</v>
      </c>
      <c r="H111" s="15" t="s">
        <v>357</v>
      </c>
    </row>
    <row r="112" spans="1:8" ht="19.899999999999999" hidden="1" customHeight="1" x14ac:dyDescent="0.25">
      <c r="A112" s="16" t="str">
        <f t="shared" si="5"/>
        <v>Z72</v>
      </c>
      <c r="B112" s="16">
        <f t="shared" si="6"/>
        <v>111</v>
      </c>
      <c r="C112" s="17" t="s">
        <v>176</v>
      </c>
      <c r="D112" s="18" t="s">
        <v>73</v>
      </c>
      <c r="E112" s="14">
        <f t="shared" si="7"/>
        <v>72</v>
      </c>
      <c r="F112" s="14" t="str">
        <f t="shared" si="8"/>
        <v>Z72</v>
      </c>
      <c r="G112" s="14" t="e">
        <f t="shared" ca="1" si="9"/>
        <v>#REF!</v>
      </c>
      <c r="H112" s="15" t="s">
        <v>187</v>
      </c>
    </row>
    <row r="113" spans="1:8" ht="19.899999999999999" hidden="1" customHeight="1" x14ac:dyDescent="0.25">
      <c r="A113" s="16" t="str">
        <f t="shared" si="5"/>
        <v>Z73</v>
      </c>
      <c r="B113" s="16">
        <f t="shared" si="6"/>
        <v>112</v>
      </c>
      <c r="C113" s="17" t="s">
        <v>54</v>
      </c>
      <c r="D113" s="18" t="s">
        <v>73</v>
      </c>
      <c r="E113" s="14">
        <f t="shared" si="7"/>
        <v>73</v>
      </c>
      <c r="F113" s="14" t="str">
        <f t="shared" si="8"/>
        <v>Z73</v>
      </c>
      <c r="G113" s="14" t="e">
        <f t="shared" ca="1" si="9"/>
        <v>#REF!</v>
      </c>
    </row>
    <row r="114" spans="1:8" ht="19.899999999999999" hidden="1" customHeight="1" x14ac:dyDescent="0.25">
      <c r="A114" s="16" t="str">
        <f t="shared" si="5"/>
        <v>Z74</v>
      </c>
      <c r="B114" s="16">
        <f t="shared" si="6"/>
        <v>113</v>
      </c>
      <c r="C114" s="17" t="s">
        <v>5</v>
      </c>
      <c r="D114" s="18" t="s">
        <v>73</v>
      </c>
      <c r="E114" s="14">
        <f t="shared" si="7"/>
        <v>74</v>
      </c>
      <c r="F114" s="14" t="str">
        <f t="shared" si="8"/>
        <v>Z74</v>
      </c>
      <c r="G114" s="14" t="e">
        <f t="shared" ca="1" si="9"/>
        <v>#REF!</v>
      </c>
      <c r="H114" s="15" t="s">
        <v>191</v>
      </c>
    </row>
    <row r="115" spans="1:8" ht="19.899999999999999" hidden="1" customHeight="1" x14ac:dyDescent="0.25">
      <c r="A115" s="16" t="str">
        <f t="shared" si="5"/>
        <v>Z75</v>
      </c>
      <c r="B115" s="16">
        <f t="shared" si="6"/>
        <v>114</v>
      </c>
      <c r="C115" s="17" t="s">
        <v>106</v>
      </c>
      <c r="D115" s="18" t="s">
        <v>73</v>
      </c>
      <c r="E115" s="14">
        <f t="shared" si="7"/>
        <v>75</v>
      </c>
      <c r="F115" s="14" t="str">
        <f t="shared" si="8"/>
        <v>Z75</v>
      </c>
      <c r="G115" s="14" t="e">
        <f t="shared" ca="1" si="9"/>
        <v>#REF!</v>
      </c>
    </row>
    <row r="116" spans="1:8" ht="19.899999999999999" hidden="1" customHeight="1" x14ac:dyDescent="0.25">
      <c r="A116" s="16" t="str">
        <f t="shared" si="5"/>
        <v>Z76</v>
      </c>
      <c r="B116" s="16">
        <f t="shared" si="6"/>
        <v>115</v>
      </c>
      <c r="C116" s="17" t="s">
        <v>387</v>
      </c>
      <c r="D116" s="18" t="s">
        <v>73</v>
      </c>
      <c r="E116" s="14">
        <f t="shared" si="7"/>
        <v>76</v>
      </c>
      <c r="F116" s="14" t="str">
        <f t="shared" si="8"/>
        <v>Z76</v>
      </c>
      <c r="G116" s="14" t="e">
        <f t="shared" ca="1" si="9"/>
        <v>#REF!</v>
      </c>
      <c r="H116" s="15" t="s">
        <v>486</v>
      </c>
    </row>
    <row r="117" spans="1:8" ht="19.899999999999999" hidden="1" customHeight="1" x14ac:dyDescent="0.25">
      <c r="A117" s="16" t="str">
        <f t="shared" si="5"/>
        <v>Z77</v>
      </c>
      <c r="B117" s="16">
        <f t="shared" si="6"/>
        <v>116</v>
      </c>
      <c r="C117" s="17" t="s">
        <v>401</v>
      </c>
      <c r="D117" s="18" t="s">
        <v>73</v>
      </c>
      <c r="E117" s="14">
        <f t="shared" si="7"/>
        <v>77</v>
      </c>
      <c r="F117" s="14" t="str">
        <f t="shared" si="8"/>
        <v>Z77</v>
      </c>
      <c r="G117" s="14" t="e">
        <f t="shared" ca="1" si="9"/>
        <v>#REF!</v>
      </c>
      <c r="H117" s="15" t="s">
        <v>422</v>
      </c>
    </row>
    <row r="118" spans="1:8" ht="19.899999999999999" hidden="1" customHeight="1" x14ac:dyDescent="0.25">
      <c r="A118" s="16" t="str">
        <f t="shared" si="5"/>
        <v>Z78</v>
      </c>
      <c r="B118" s="16">
        <f t="shared" si="6"/>
        <v>117</v>
      </c>
      <c r="C118" s="17" t="s">
        <v>270</v>
      </c>
      <c r="D118" s="18" t="s">
        <v>73</v>
      </c>
      <c r="E118" s="14">
        <f t="shared" si="7"/>
        <v>78</v>
      </c>
      <c r="F118" s="14" t="str">
        <f t="shared" si="8"/>
        <v>Z78</v>
      </c>
      <c r="G118" s="14" t="e">
        <f t="shared" ca="1" si="9"/>
        <v>#REF!</v>
      </c>
      <c r="H118" s="15" t="s">
        <v>289</v>
      </c>
    </row>
    <row r="119" spans="1:8" ht="19.899999999999999" hidden="1" customHeight="1" x14ac:dyDescent="0.25">
      <c r="A119" s="16" t="str">
        <f t="shared" si="5"/>
        <v>Z79</v>
      </c>
      <c r="B119" s="16">
        <f t="shared" si="6"/>
        <v>118</v>
      </c>
      <c r="C119" s="17" t="s">
        <v>328</v>
      </c>
      <c r="D119" s="18" t="s">
        <v>73</v>
      </c>
      <c r="E119" s="14">
        <f t="shared" si="7"/>
        <v>79</v>
      </c>
      <c r="F119" s="14" t="str">
        <f t="shared" si="8"/>
        <v>Z79</v>
      </c>
      <c r="G119" s="14" t="e">
        <f t="shared" ca="1" si="9"/>
        <v>#REF!</v>
      </c>
      <c r="H119" s="32" t="s">
        <v>421</v>
      </c>
    </row>
    <row r="120" spans="1:8" ht="19.899999999999999" hidden="1" customHeight="1" x14ac:dyDescent="0.25">
      <c r="A120" s="16" t="str">
        <f t="shared" si="5"/>
        <v>Z80</v>
      </c>
      <c r="B120" s="16">
        <f t="shared" si="6"/>
        <v>119</v>
      </c>
      <c r="C120" s="17" t="s">
        <v>98</v>
      </c>
      <c r="D120" s="18" t="s">
        <v>73</v>
      </c>
      <c r="E120" s="14">
        <f t="shared" si="7"/>
        <v>80</v>
      </c>
      <c r="F120" s="14" t="str">
        <f t="shared" si="8"/>
        <v>Z80</v>
      </c>
      <c r="G120" s="14" t="e">
        <f t="shared" ca="1" si="9"/>
        <v>#REF!</v>
      </c>
      <c r="H120" s="15" t="s">
        <v>201</v>
      </c>
    </row>
    <row r="121" spans="1:8" ht="19.899999999999999" hidden="1" customHeight="1" x14ac:dyDescent="0.25">
      <c r="A121" s="16" t="str">
        <f t="shared" si="5"/>
        <v>Z81</v>
      </c>
      <c r="B121" s="16">
        <f t="shared" si="6"/>
        <v>120</v>
      </c>
      <c r="C121" s="17" t="s">
        <v>436</v>
      </c>
      <c r="D121" s="18" t="s">
        <v>73</v>
      </c>
      <c r="E121" s="14">
        <f t="shared" si="7"/>
        <v>81</v>
      </c>
      <c r="F121" s="14" t="str">
        <f t="shared" si="8"/>
        <v>Z81</v>
      </c>
      <c r="G121" s="14" t="e">
        <f t="shared" ca="1" si="9"/>
        <v>#REF!</v>
      </c>
      <c r="H121" s="15" t="s">
        <v>468</v>
      </c>
    </row>
    <row r="122" spans="1:8" ht="19.899999999999999" hidden="1" customHeight="1" x14ac:dyDescent="0.25">
      <c r="A122" s="16" t="str">
        <f t="shared" si="5"/>
        <v>Z82</v>
      </c>
      <c r="B122" s="16">
        <f t="shared" si="6"/>
        <v>121</v>
      </c>
      <c r="C122" s="25" t="s">
        <v>271</v>
      </c>
      <c r="D122" s="18" t="s">
        <v>73</v>
      </c>
      <c r="E122" s="14">
        <f t="shared" si="7"/>
        <v>82</v>
      </c>
      <c r="F122" s="14" t="str">
        <f t="shared" si="8"/>
        <v>Z82</v>
      </c>
      <c r="G122" s="14" t="e">
        <f t="shared" ca="1" si="9"/>
        <v>#REF!</v>
      </c>
      <c r="H122" s="15" t="s">
        <v>280</v>
      </c>
    </row>
    <row r="123" spans="1:8" ht="19.899999999999999" hidden="1" customHeight="1" x14ac:dyDescent="0.25">
      <c r="A123" s="16" t="str">
        <f t="shared" si="5"/>
        <v>Z83</v>
      </c>
      <c r="B123" s="16">
        <f t="shared" si="6"/>
        <v>122</v>
      </c>
      <c r="C123" s="17" t="s">
        <v>442</v>
      </c>
      <c r="D123" s="18" t="s">
        <v>73</v>
      </c>
      <c r="E123" s="14">
        <f t="shared" si="7"/>
        <v>83</v>
      </c>
      <c r="F123" s="14" t="str">
        <f t="shared" si="8"/>
        <v>Z83</v>
      </c>
      <c r="G123" s="14" t="e">
        <f t="shared" ca="1" si="9"/>
        <v>#REF!</v>
      </c>
      <c r="H123" s="15" t="s">
        <v>476</v>
      </c>
    </row>
    <row r="124" spans="1:8" ht="19.899999999999999" hidden="1" customHeight="1" x14ac:dyDescent="0.25">
      <c r="A124" s="16" t="str">
        <f t="shared" si="5"/>
        <v>Z84</v>
      </c>
      <c r="B124" s="16">
        <f t="shared" si="6"/>
        <v>123</v>
      </c>
      <c r="C124" s="17" t="s">
        <v>398</v>
      </c>
      <c r="D124" s="18" t="s">
        <v>73</v>
      </c>
      <c r="E124" s="14">
        <f t="shared" si="7"/>
        <v>84</v>
      </c>
      <c r="F124" s="14" t="str">
        <f t="shared" si="8"/>
        <v>Z84</v>
      </c>
      <c r="G124" s="14" t="e">
        <f t="shared" ca="1" si="9"/>
        <v>#REF!</v>
      </c>
      <c r="H124" s="15" t="s">
        <v>411</v>
      </c>
    </row>
    <row r="125" spans="1:8" ht="19.899999999999999" hidden="1" customHeight="1" x14ac:dyDescent="0.25">
      <c r="A125" s="16" t="str">
        <f t="shared" si="5"/>
        <v>Z85</v>
      </c>
      <c r="B125" s="16">
        <f t="shared" si="6"/>
        <v>124</v>
      </c>
      <c r="C125" s="17" t="s">
        <v>155</v>
      </c>
      <c r="D125" s="18" t="s">
        <v>73</v>
      </c>
      <c r="E125" s="14">
        <f t="shared" si="7"/>
        <v>85</v>
      </c>
      <c r="F125" s="14" t="str">
        <f t="shared" si="8"/>
        <v>Z85</v>
      </c>
      <c r="G125" s="14" t="e">
        <f t="shared" ca="1" si="9"/>
        <v>#REF!</v>
      </c>
      <c r="H125" s="15" t="s">
        <v>200</v>
      </c>
    </row>
    <row r="126" spans="1:8" ht="19.899999999999999" hidden="1" customHeight="1" x14ac:dyDescent="0.25">
      <c r="A126" s="16" t="str">
        <f t="shared" si="5"/>
        <v>Z86</v>
      </c>
      <c r="B126" s="16">
        <f t="shared" si="6"/>
        <v>125</v>
      </c>
      <c r="C126" s="17" t="s">
        <v>188</v>
      </c>
      <c r="D126" s="18" t="s">
        <v>73</v>
      </c>
      <c r="E126" s="14">
        <f t="shared" si="7"/>
        <v>86</v>
      </c>
      <c r="F126" s="14" t="str">
        <f t="shared" si="8"/>
        <v>Z86</v>
      </c>
      <c r="G126" s="14" t="e">
        <f t="shared" ca="1" si="9"/>
        <v>#REF!</v>
      </c>
      <c r="H126" s="15" t="s">
        <v>207</v>
      </c>
    </row>
    <row r="127" spans="1:8" ht="19.899999999999999" hidden="1" customHeight="1" x14ac:dyDescent="0.25">
      <c r="A127" s="16" t="str">
        <f t="shared" si="5"/>
        <v>Z87</v>
      </c>
      <c r="B127" s="16">
        <f t="shared" si="6"/>
        <v>126</v>
      </c>
      <c r="C127" s="17" t="s">
        <v>21</v>
      </c>
      <c r="D127" s="18" t="s">
        <v>73</v>
      </c>
      <c r="E127" s="14">
        <f t="shared" si="7"/>
        <v>87</v>
      </c>
      <c r="F127" s="14" t="str">
        <f t="shared" si="8"/>
        <v>Z87</v>
      </c>
      <c r="G127" s="14" t="e">
        <f t="shared" ca="1" si="9"/>
        <v>#REF!</v>
      </c>
    </row>
    <row r="128" spans="1:8" ht="19.899999999999999" hidden="1" customHeight="1" x14ac:dyDescent="0.25">
      <c r="A128" s="16" t="str">
        <f t="shared" si="5"/>
        <v>Z88</v>
      </c>
      <c r="B128" s="16">
        <f t="shared" si="6"/>
        <v>127</v>
      </c>
      <c r="C128" s="17" t="s">
        <v>132</v>
      </c>
      <c r="D128" s="18" t="s">
        <v>73</v>
      </c>
      <c r="E128" s="14">
        <f t="shared" si="7"/>
        <v>88</v>
      </c>
      <c r="F128" s="14" t="str">
        <f t="shared" si="8"/>
        <v>Z88</v>
      </c>
      <c r="G128" s="14" t="e">
        <f t="shared" ca="1" si="9"/>
        <v>#REF!</v>
      </c>
    </row>
    <row r="129" spans="1:8" ht="19.899999999999999" hidden="1" customHeight="1" x14ac:dyDescent="0.25">
      <c r="A129" s="16" t="str">
        <f t="shared" si="5"/>
        <v>Z89</v>
      </c>
      <c r="B129" s="16">
        <f t="shared" si="6"/>
        <v>128</v>
      </c>
      <c r="C129" s="17" t="s">
        <v>448</v>
      </c>
      <c r="D129" s="18" t="s">
        <v>73</v>
      </c>
      <c r="E129" s="14">
        <f t="shared" si="7"/>
        <v>89</v>
      </c>
      <c r="F129" s="14" t="str">
        <f t="shared" si="8"/>
        <v>Z89</v>
      </c>
      <c r="G129" s="14" t="e">
        <f t="shared" ca="1" si="9"/>
        <v>#REF!</v>
      </c>
      <c r="H129" s="15" t="s">
        <v>450</v>
      </c>
    </row>
    <row r="130" spans="1:8" ht="19.899999999999999" hidden="1" customHeight="1" x14ac:dyDescent="0.25">
      <c r="A130" s="16" t="str">
        <f t="shared" ref="A130:A193" si="10">F130</f>
        <v>Z90</v>
      </c>
      <c r="B130" s="16">
        <f t="shared" ref="B130:B193" si="11">ROW()-1</f>
        <v>129</v>
      </c>
      <c r="C130" s="17" t="s">
        <v>447</v>
      </c>
      <c r="D130" s="18" t="s">
        <v>73</v>
      </c>
      <c r="E130" s="14">
        <f t="shared" ref="E130:E193" si="12">IF(D130=D129,E129+1,1)</f>
        <v>90</v>
      </c>
      <c r="F130" s="14" t="str">
        <f t="shared" ref="F130:F193" si="13">CONCATENATE(D130,E130)</f>
        <v>Z90</v>
      </c>
      <c r="G130" s="14" t="e">
        <f t="shared" ref="G130:G193" ca="1" si="14">VLOOKUP(C130,INDIRECT("'"&amp;D130&amp;" liga'!$A$1:$P$33"),16,FALSE)</f>
        <v>#REF!</v>
      </c>
      <c r="H130" s="15" t="s">
        <v>456</v>
      </c>
    </row>
    <row r="131" spans="1:8" ht="19.899999999999999" hidden="1" customHeight="1" x14ac:dyDescent="0.25">
      <c r="A131" s="16" t="str">
        <f t="shared" si="10"/>
        <v>Z91</v>
      </c>
      <c r="B131" s="16">
        <f t="shared" si="11"/>
        <v>130</v>
      </c>
      <c r="C131" s="17" t="s">
        <v>301</v>
      </c>
      <c r="D131" s="18" t="s">
        <v>73</v>
      </c>
      <c r="E131" s="14">
        <f t="shared" si="12"/>
        <v>91</v>
      </c>
      <c r="F131" s="14" t="str">
        <f t="shared" si="13"/>
        <v>Z91</v>
      </c>
      <c r="G131" s="14" t="e">
        <f t="shared" ca="1" si="14"/>
        <v>#REF!</v>
      </c>
      <c r="H131" s="15" t="s">
        <v>384</v>
      </c>
    </row>
    <row r="132" spans="1:8" ht="19.899999999999999" hidden="1" customHeight="1" x14ac:dyDescent="0.25">
      <c r="A132" s="16" t="str">
        <f t="shared" si="10"/>
        <v>Z92</v>
      </c>
      <c r="B132" s="16">
        <f t="shared" si="11"/>
        <v>131</v>
      </c>
      <c r="C132" s="17" t="s">
        <v>396</v>
      </c>
      <c r="D132" s="18" t="s">
        <v>73</v>
      </c>
      <c r="E132" s="14">
        <f t="shared" si="12"/>
        <v>92</v>
      </c>
      <c r="F132" s="14" t="str">
        <f t="shared" si="13"/>
        <v>Z92</v>
      </c>
      <c r="G132" s="14" t="e">
        <f t="shared" ca="1" si="14"/>
        <v>#REF!</v>
      </c>
      <c r="H132" s="15" t="s">
        <v>479</v>
      </c>
    </row>
    <row r="133" spans="1:8" ht="19.899999999999999" hidden="1" customHeight="1" x14ac:dyDescent="0.25">
      <c r="A133" s="16" t="str">
        <f t="shared" si="10"/>
        <v>Z93</v>
      </c>
      <c r="B133" s="16">
        <f t="shared" si="11"/>
        <v>132</v>
      </c>
      <c r="C133" s="17" t="s">
        <v>261</v>
      </c>
      <c r="D133" s="18" t="s">
        <v>73</v>
      </c>
      <c r="E133" s="14">
        <f t="shared" si="12"/>
        <v>93</v>
      </c>
      <c r="F133" s="14" t="str">
        <f t="shared" si="13"/>
        <v>Z93</v>
      </c>
      <c r="G133" s="14" t="e">
        <f t="shared" ca="1" si="14"/>
        <v>#REF!</v>
      </c>
    </row>
    <row r="134" spans="1:8" ht="19.899999999999999" hidden="1" customHeight="1" x14ac:dyDescent="0.25">
      <c r="A134" s="16" t="str">
        <f t="shared" si="10"/>
        <v>Z94</v>
      </c>
      <c r="B134" s="16">
        <f t="shared" si="11"/>
        <v>133</v>
      </c>
      <c r="C134" s="17" t="s">
        <v>119</v>
      </c>
      <c r="D134" s="18" t="s">
        <v>73</v>
      </c>
      <c r="E134" s="14">
        <f t="shared" si="12"/>
        <v>94</v>
      </c>
      <c r="F134" s="14" t="str">
        <f t="shared" si="13"/>
        <v>Z94</v>
      </c>
      <c r="G134" s="14" t="e">
        <f t="shared" ca="1" si="14"/>
        <v>#REF!</v>
      </c>
    </row>
    <row r="135" spans="1:8" ht="19.899999999999999" hidden="1" customHeight="1" x14ac:dyDescent="0.25">
      <c r="A135" s="16" t="str">
        <f t="shared" si="10"/>
        <v>Z95</v>
      </c>
      <c r="B135" s="16">
        <f t="shared" si="11"/>
        <v>134</v>
      </c>
      <c r="C135" s="17" t="s">
        <v>70</v>
      </c>
      <c r="D135" s="18" t="s">
        <v>73</v>
      </c>
      <c r="E135" s="14">
        <f t="shared" si="12"/>
        <v>95</v>
      </c>
      <c r="F135" s="14" t="str">
        <f t="shared" si="13"/>
        <v>Z95</v>
      </c>
      <c r="G135" s="14" t="e">
        <f t="shared" ca="1" si="14"/>
        <v>#REF!</v>
      </c>
    </row>
    <row r="136" spans="1:8" ht="19.899999999999999" hidden="1" customHeight="1" x14ac:dyDescent="0.25">
      <c r="A136" s="16" t="str">
        <f t="shared" si="10"/>
        <v>Z96</v>
      </c>
      <c r="B136" s="16">
        <f t="shared" si="11"/>
        <v>135</v>
      </c>
      <c r="C136" s="17" t="s">
        <v>91</v>
      </c>
      <c r="D136" s="18" t="s">
        <v>73</v>
      </c>
      <c r="E136" s="14">
        <f t="shared" si="12"/>
        <v>96</v>
      </c>
      <c r="F136" s="14" t="str">
        <f t="shared" si="13"/>
        <v>Z96</v>
      </c>
      <c r="G136" s="14" t="e">
        <f t="shared" ca="1" si="14"/>
        <v>#REF!</v>
      </c>
    </row>
    <row r="137" spans="1:8" ht="19.5" hidden="1" customHeight="1" x14ac:dyDescent="0.25">
      <c r="A137" s="16" t="str">
        <f t="shared" si="10"/>
        <v>Z97</v>
      </c>
      <c r="B137" s="16">
        <f t="shared" si="11"/>
        <v>136</v>
      </c>
      <c r="C137" s="17" t="s">
        <v>397</v>
      </c>
      <c r="D137" s="18" t="s">
        <v>73</v>
      </c>
      <c r="E137" s="14">
        <f t="shared" si="12"/>
        <v>97</v>
      </c>
      <c r="F137" s="14" t="str">
        <f t="shared" si="13"/>
        <v>Z97</v>
      </c>
      <c r="G137" s="14" t="e">
        <f t="shared" ca="1" si="14"/>
        <v>#REF!</v>
      </c>
      <c r="H137" s="15" t="s">
        <v>423</v>
      </c>
    </row>
    <row r="138" spans="1:8" ht="19.5" hidden="1" customHeight="1" x14ac:dyDescent="0.25">
      <c r="A138" s="16" t="str">
        <f t="shared" si="10"/>
        <v>Z98</v>
      </c>
      <c r="B138" s="16">
        <f t="shared" si="11"/>
        <v>137</v>
      </c>
      <c r="C138" s="17" t="s">
        <v>45</v>
      </c>
      <c r="D138" s="18" t="s">
        <v>73</v>
      </c>
      <c r="E138" s="14">
        <f t="shared" si="12"/>
        <v>98</v>
      </c>
      <c r="F138" s="14" t="str">
        <f t="shared" si="13"/>
        <v>Z98</v>
      </c>
      <c r="G138" s="14" t="e">
        <f t="shared" ca="1" si="14"/>
        <v>#REF!</v>
      </c>
      <c r="H138" s="15" t="s">
        <v>324</v>
      </c>
    </row>
    <row r="139" spans="1:8" ht="19.5" hidden="1" customHeight="1" x14ac:dyDescent="0.25">
      <c r="A139" s="16" t="str">
        <f t="shared" si="10"/>
        <v>Z99</v>
      </c>
      <c r="B139" s="16">
        <f t="shared" si="11"/>
        <v>138</v>
      </c>
      <c r="C139" s="17" t="s">
        <v>130</v>
      </c>
      <c r="D139" s="18" t="s">
        <v>73</v>
      </c>
      <c r="E139" s="14">
        <f t="shared" si="12"/>
        <v>99</v>
      </c>
      <c r="F139" s="14" t="str">
        <f t="shared" si="13"/>
        <v>Z99</v>
      </c>
      <c r="G139" s="14" t="e">
        <f t="shared" ca="1" si="14"/>
        <v>#REF!</v>
      </c>
      <c r="H139" s="15" t="s">
        <v>173</v>
      </c>
    </row>
    <row r="140" spans="1:8" ht="19.5" hidden="1" customHeight="1" x14ac:dyDescent="0.25">
      <c r="A140" s="16" t="str">
        <f t="shared" si="10"/>
        <v>Z100</v>
      </c>
      <c r="B140" s="16">
        <f t="shared" si="11"/>
        <v>139</v>
      </c>
      <c r="C140" s="17" t="s">
        <v>129</v>
      </c>
      <c r="D140" s="18" t="s">
        <v>73</v>
      </c>
      <c r="E140" s="14">
        <f t="shared" si="12"/>
        <v>100</v>
      </c>
      <c r="F140" s="14" t="str">
        <f t="shared" si="13"/>
        <v>Z100</v>
      </c>
      <c r="G140" s="14" t="e">
        <f t="shared" ca="1" si="14"/>
        <v>#REF!</v>
      </c>
      <c r="H140" s="15" t="s">
        <v>477</v>
      </c>
    </row>
    <row r="141" spans="1:8" ht="19.5" hidden="1" customHeight="1" x14ac:dyDescent="0.25">
      <c r="A141" s="16" t="str">
        <f t="shared" si="10"/>
        <v>Z101</v>
      </c>
      <c r="B141" s="16">
        <f t="shared" si="11"/>
        <v>140</v>
      </c>
      <c r="C141" s="17" t="s">
        <v>80</v>
      </c>
      <c r="D141" s="18" t="s">
        <v>73</v>
      </c>
      <c r="E141" s="14">
        <f t="shared" si="12"/>
        <v>101</v>
      </c>
      <c r="F141" s="14" t="str">
        <f t="shared" si="13"/>
        <v>Z101</v>
      </c>
      <c r="G141" s="14" t="e">
        <f t="shared" ca="1" si="14"/>
        <v>#REF!</v>
      </c>
    </row>
    <row r="142" spans="1:8" ht="19.5" hidden="1" customHeight="1" x14ac:dyDescent="0.25">
      <c r="A142" s="16" t="str">
        <f t="shared" si="10"/>
        <v>Z102</v>
      </c>
      <c r="B142" s="16">
        <f t="shared" si="11"/>
        <v>141</v>
      </c>
      <c r="C142" s="17" t="s">
        <v>284</v>
      </c>
      <c r="D142" s="18" t="s">
        <v>73</v>
      </c>
      <c r="E142" s="14">
        <f t="shared" si="12"/>
        <v>102</v>
      </c>
      <c r="F142" s="14" t="str">
        <f t="shared" si="13"/>
        <v>Z102</v>
      </c>
      <c r="G142" s="14" t="e">
        <f t="shared" ca="1" si="14"/>
        <v>#REF!</v>
      </c>
      <c r="H142" s="15" t="s">
        <v>313</v>
      </c>
    </row>
    <row r="143" spans="1:8" ht="19.5" hidden="1" customHeight="1" x14ac:dyDescent="0.25">
      <c r="A143" s="16" t="str">
        <f t="shared" si="10"/>
        <v>Z103</v>
      </c>
      <c r="B143" s="16">
        <f t="shared" si="11"/>
        <v>142</v>
      </c>
      <c r="C143" s="17" t="s">
        <v>51</v>
      </c>
      <c r="D143" s="18" t="s">
        <v>73</v>
      </c>
      <c r="E143" s="14">
        <f t="shared" si="12"/>
        <v>103</v>
      </c>
      <c r="F143" s="14" t="str">
        <f t="shared" si="13"/>
        <v>Z103</v>
      </c>
      <c r="G143" s="14" t="e">
        <f t="shared" ca="1" si="14"/>
        <v>#REF!</v>
      </c>
      <c r="H143" s="15" t="s">
        <v>353</v>
      </c>
    </row>
    <row r="144" spans="1:8" ht="19.5" hidden="1" customHeight="1" x14ac:dyDescent="0.25">
      <c r="A144" s="16" t="str">
        <f t="shared" si="10"/>
        <v>Z104</v>
      </c>
      <c r="B144" s="16">
        <f t="shared" si="11"/>
        <v>143</v>
      </c>
      <c r="C144" s="17" t="s">
        <v>51</v>
      </c>
      <c r="D144" s="18" t="s">
        <v>73</v>
      </c>
      <c r="E144" s="14">
        <f t="shared" si="12"/>
        <v>104</v>
      </c>
      <c r="F144" s="14" t="str">
        <f t="shared" si="13"/>
        <v>Z104</v>
      </c>
      <c r="G144" s="14" t="e">
        <f t="shared" ca="1" si="14"/>
        <v>#REF!</v>
      </c>
    </row>
    <row r="145" spans="1:8" ht="19.5" hidden="1" customHeight="1" x14ac:dyDescent="0.25">
      <c r="A145" s="16" t="str">
        <f t="shared" si="10"/>
        <v>Z105</v>
      </c>
      <c r="B145" s="16">
        <f t="shared" si="11"/>
        <v>144</v>
      </c>
      <c r="C145" s="17" t="s">
        <v>217</v>
      </c>
      <c r="D145" s="18" t="s">
        <v>73</v>
      </c>
      <c r="E145" s="14">
        <f t="shared" si="12"/>
        <v>105</v>
      </c>
      <c r="F145" s="14" t="str">
        <f t="shared" si="13"/>
        <v>Z105</v>
      </c>
      <c r="G145" s="14" t="e">
        <f t="shared" ca="1" si="14"/>
        <v>#REF!</v>
      </c>
      <c r="H145" s="15" t="s">
        <v>247</v>
      </c>
    </row>
    <row r="146" spans="1:8" ht="19.5" hidden="1" customHeight="1" x14ac:dyDescent="0.25">
      <c r="A146" s="16" t="str">
        <f t="shared" si="10"/>
        <v>Z106</v>
      </c>
      <c r="B146" s="16">
        <f t="shared" si="11"/>
        <v>145</v>
      </c>
      <c r="C146" s="25" t="s">
        <v>244</v>
      </c>
      <c r="D146" s="18" t="s">
        <v>73</v>
      </c>
      <c r="E146" s="14">
        <f t="shared" si="12"/>
        <v>106</v>
      </c>
      <c r="F146" s="14" t="str">
        <f t="shared" si="13"/>
        <v>Z106</v>
      </c>
      <c r="G146" s="14" t="e">
        <f t="shared" ca="1" si="14"/>
        <v>#REF!</v>
      </c>
      <c r="H146" s="15" t="s">
        <v>255</v>
      </c>
    </row>
    <row r="147" spans="1:8" ht="19.5" hidden="1" customHeight="1" x14ac:dyDescent="0.25">
      <c r="A147" s="16" t="str">
        <f t="shared" si="10"/>
        <v>Z107</v>
      </c>
      <c r="B147" s="16">
        <f t="shared" si="11"/>
        <v>146</v>
      </c>
      <c r="C147" s="17" t="s">
        <v>183</v>
      </c>
      <c r="D147" s="18" t="s">
        <v>73</v>
      </c>
      <c r="E147" s="14">
        <f t="shared" si="12"/>
        <v>107</v>
      </c>
      <c r="F147" s="14" t="str">
        <f t="shared" si="13"/>
        <v>Z107</v>
      </c>
      <c r="G147" s="14" t="e">
        <f t="shared" ca="1" si="14"/>
        <v>#REF!</v>
      </c>
    </row>
    <row r="148" spans="1:8" ht="19.5" hidden="1" customHeight="1" x14ac:dyDescent="0.25">
      <c r="A148" s="16" t="str">
        <f t="shared" si="10"/>
        <v>Z108</v>
      </c>
      <c r="B148" s="16">
        <f t="shared" si="11"/>
        <v>147</v>
      </c>
      <c r="C148" s="17" t="s">
        <v>235</v>
      </c>
      <c r="D148" s="18" t="s">
        <v>73</v>
      </c>
      <c r="E148" s="14">
        <f t="shared" si="12"/>
        <v>108</v>
      </c>
      <c r="F148" s="14" t="str">
        <f t="shared" si="13"/>
        <v>Z108</v>
      </c>
      <c r="G148" s="14" t="e">
        <f t="shared" ca="1" si="14"/>
        <v>#REF!</v>
      </c>
      <c r="H148" s="15" t="s">
        <v>361</v>
      </c>
    </row>
    <row r="149" spans="1:8" ht="19.5" hidden="1" customHeight="1" x14ac:dyDescent="0.25">
      <c r="A149" s="16" t="str">
        <f t="shared" si="10"/>
        <v>Z109</v>
      </c>
      <c r="B149" s="16">
        <f t="shared" si="11"/>
        <v>148</v>
      </c>
      <c r="C149" s="17" t="s">
        <v>237</v>
      </c>
      <c r="D149" s="18" t="s">
        <v>73</v>
      </c>
      <c r="E149" s="14">
        <f t="shared" si="12"/>
        <v>109</v>
      </c>
      <c r="F149" s="14" t="str">
        <f t="shared" si="13"/>
        <v>Z109</v>
      </c>
      <c r="G149" s="14" t="e">
        <f t="shared" ca="1" si="14"/>
        <v>#REF!</v>
      </c>
      <c r="H149" s="15" t="s">
        <v>279</v>
      </c>
    </row>
    <row r="150" spans="1:8" ht="19.5" hidden="1" customHeight="1" x14ac:dyDescent="0.25">
      <c r="A150" s="16" t="str">
        <f t="shared" si="10"/>
        <v>Z110</v>
      </c>
      <c r="B150" s="16">
        <f t="shared" si="11"/>
        <v>149</v>
      </c>
      <c r="C150" s="17" t="s">
        <v>167</v>
      </c>
      <c r="D150" s="18" t="s">
        <v>73</v>
      </c>
      <c r="E150" s="14">
        <f t="shared" si="12"/>
        <v>110</v>
      </c>
      <c r="F150" s="14" t="str">
        <f t="shared" si="13"/>
        <v>Z110</v>
      </c>
      <c r="G150" s="14" t="e">
        <f t="shared" ca="1" si="14"/>
        <v>#REF!</v>
      </c>
      <c r="H150" s="15" t="s">
        <v>229</v>
      </c>
    </row>
    <row r="151" spans="1:8" ht="19.5" hidden="1" customHeight="1" x14ac:dyDescent="0.25">
      <c r="A151" s="16" t="str">
        <f t="shared" si="10"/>
        <v>Z111</v>
      </c>
      <c r="B151" s="16">
        <f t="shared" si="11"/>
        <v>150</v>
      </c>
      <c r="C151" s="17" t="s">
        <v>343</v>
      </c>
      <c r="D151" s="18" t="s">
        <v>73</v>
      </c>
      <c r="E151" s="14">
        <f t="shared" si="12"/>
        <v>111</v>
      </c>
      <c r="F151" s="14" t="str">
        <f t="shared" si="13"/>
        <v>Z111</v>
      </c>
      <c r="G151" s="14" t="e">
        <f t="shared" ca="1" si="14"/>
        <v>#REF!</v>
      </c>
      <c r="H151" s="15" t="s">
        <v>390</v>
      </c>
    </row>
    <row r="152" spans="1:8" ht="19.5" hidden="1" customHeight="1" x14ac:dyDescent="0.25">
      <c r="A152" s="16" t="str">
        <f t="shared" si="10"/>
        <v>Z112</v>
      </c>
      <c r="B152" s="16">
        <f t="shared" si="11"/>
        <v>151</v>
      </c>
      <c r="C152" s="17" t="s">
        <v>38</v>
      </c>
      <c r="D152" s="18" t="s">
        <v>73</v>
      </c>
      <c r="E152" s="14">
        <f t="shared" si="12"/>
        <v>112</v>
      </c>
      <c r="F152" s="14" t="str">
        <f t="shared" si="13"/>
        <v>Z112</v>
      </c>
      <c r="G152" s="14" t="e">
        <f t="shared" ca="1" si="14"/>
        <v>#REF!</v>
      </c>
      <c r="H152" s="15" t="s">
        <v>375</v>
      </c>
    </row>
    <row r="153" spans="1:8" ht="19.5" hidden="1" customHeight="1" x14ac:dyDescent="0.25">
      <c r="A153" s="16" t="str">
        <f t="shared" si="10"/>
        <v>Z113</v>
      </c>
      <c r="B153" s="16">
        <f t="shared" si="11"/>
        <v>152</v>
      </c>
      <c r="C153" s="17" t="s">
        <v>386</v>
      </c>
      <c r="D153" s="18" t="s">
        <v>73</v>
      </c>
      <c r="E153" s="14">
        <f t="shared" si="12"/>
        <v>113</v>
      </c>
      <c r="F153" s="14" t="str">
        <f t="shared" si="13"/>
        <v>Z113</v>
      </c>
      <c r="G153" s="14" t="e">
        <f t="shared" ca="1" si="14"/>
        <v>#REF!</v>
      </c>
      <c r="H153" s="15" t="s">
        <v>391</v>
      </c>
    </row>
    <row r="154" spans="1:8" ht="19.5" hidden="1" customHeight="1" x14ac:dyDescent="0.25">
      <c r="A154" s="16" t="str">
        <f t="shared" si="10"/>
        <v>Z114</v>
      </c>
      <c r="B154" s="16">
        <f t="shared" si="11"/>
        <v>153</v>
      </c>
      <c r="C154" s="17" t="s">
        <v>219</v>
      </c>
      <c r="D154" s="18" t="s">
        <v>73</v>
      </c>
      <c r="E154" s="14">
        <f t="shared" si="12"/>
        <v>114</v>
      </c>
      <c r="F154" s="14" t="str">
        <f t="shared" si="13"/>
        <v>Z114</v>
      </c>
      <c r="G154" s="14" t="e">
        <f t="shared" ca="1" si="14"/>
        <v>#REF!</v>
      </c>
      <c r="H154" s="15" t="s">
        <v>260</v>
      </c>
    </row>
    <row r="155" spans="1:8" ht="19.5" hidden="1" customHeight="1" x14ac:dyDescent="0.25">
      <c r="A155" s="16" t="str">
        <f t="shared" si="10"/>
        <v>Z115</v>
      </c>
      <c r="B155" s="16">
        <f t="shared" si="11"/>
        <v>154</v>
      </c>
      <c r="C155" s="17" t="s">
        <v>151</v>
      </c>
      <c r="D155" s="18" t="s">
        <v>73</v>
      </c>
      <c r="E155" s="14">
        <f t="shared" si="12"/>
        <v>115</v>
      </c>
      <c r="F155" s="14" t="str">
        <f t="shared" si="13"/>
        <v>Z115</v>
      </c>
      <c r="G155" s="14" t="e">
        <f t="shared" ca="1" si="14"/>
        <v>#REF!</v>
      </c>
      <c r="H155" s="15" t="s">
        <v>309</v>
      </c>
    </row>
    <row r="156" spans="1:8" ht="19.5" hidden="1" customHeight="1" x14ac:dyDescent="0.25">
      <c r="A156" s="16" t="str">
        <f t="shared" si="10"/>
        <v>Z116</v>
      </c>
      <c r="B156" s="16">
        <f t="shared" si="11"/>
        <v>155</v>
      </c>
      <c r="C156" s="17" t="s">
        <v>157</v>
      </c>
      <c r="D156" s="18" t="s">
        <v>73</v>
      </c>
      <c r="E156" s="14">
        <f t="shared" si="12"/>
        <v>116</v>
      </c>
      <c r="F156" s="14" t="str">
        <f t="shared" si="13"/>
        <v>Z116</v>
      </c>
      <c r="G156" s="14" t="e">
        <f t="shared" ca="1" si="14"/>
        <v>#REF!</v>
      </c>
      <c r="H156" s="15" t="s">
        <v>325</v>
      </c>
    </row>
    <row r="157" spans="1:8" ht="19.5" hidden="1" customHeight="1" x14ac:dyDescent="0.25">
      <c r="A157" s="16" t="str">
        <f t="shared" si="10"/>
        <v>Z117</v>
      </c>
      <c r="B157" s="16">
        <f t="shared" si="11"/>
        <v>156</v>
      </c>
      <c r="C157" s="17" t="s">
        <v>272</v>
      </c>
      <c r="D157" s="18" t="s">
        <v>73</v>
      </c>
      <c r="E157" s="14">
        <f t="shared" si="12"/>
        <v>117</v>
      </c>
      <c r="F157" s="14" t="str">
        <f t="shared" si="13"/>
        <v>Z117</v>
      </c>
      <c r="G157" s="14" t="e">
        <f t="shared" ca="1" si="14"/>
        <v>#REF!</v>
      </c>
      <c r="H157" s="15" t="s">
        <v>309</v>
      </c>
    </row>
    <row r="158" spans="1:8" ht="19.5" hidden="1" customHeight="1" x14ac:dyDescent="0.25">
      <c r="A158" s="16" t="str">
        <f t="shared" si="10"/>
        <v>Z118</v>
      </c>
      <c r="B158" s="16">
        <f t="shared" si="11"/>
        <v>157</v>
      </c>
      <c r="C158" s="17" t="s">
        <v>348</v>
      </c>
      <c r="D158" s="18" t="s">
        <v>73</v>
      </c>
      <c r="E158" s="14">
        <f t="shared" si="12"/>
        <v>118</v>
      </c>
      <c r="F158" s="14" t="str">
        <f t="shared" si="13"/>
        <v>Z118</v>
      </c>
      <c r="G158" s="14" t="e">
        <f t="shared" ca="1" si="14"/>
        <v>#REF!</v>
      </c>
      <c r="H158" s="15" t="s">
        <v>405</v>
      </c>
    </row>
    <row r="159" spans="1:8" ht="19.5" hidden="1" customHeight="1" x14ac:dyDescent="0.25">
      <c r="A159" s="16" t="str">
        <f t="shared" si="10"/>
        <v>Z119</v>
      </c>
      <c r="B159" s="16">
        <f t="shared" si="11"/>
        <v>158</v>
      </c>
      <c r="C159" s="17" t="s">
        <v>148</v>
      </c>
      <c r="D159" s="18" t="s">
        <v>73</v>
      </c>
      <c r="E159" s="14">
        <f t="shared" si="12"/>
        <v>119</v>
      </c>
      <c r="F159" s="14" t="str">
        <f t="shared" si="13"/>
        <v>Z119</v>
      </c>
      <c r="G159" s="14" t="e">
        <f t="shared" ca="1" si="14"/>
        <v>#REF!</v>
      </c>
      <c r="H159" s="15" t="s">
        <v>390</v>
      </c>
    </row>
    <row r="160" spans="1:8" ht="19.5" hidden="1" customHeight="1" x14ac:dyDescent="0.25">
      <c r="A160" s="16" t="str">
        <f t="shared" si="10"/>
        <v>Z120</v>
      </c>
      <c r="B160" s="16">
        <f t="shared" si="11"/>
        <v>159</v>
      </c>
      <c r="C160" s="17" t="s">
        <v>248</v>
      </c>
      <c r="D160" s="18" t="s">
        <v>73</v>
      </c>
      <c r="E160" s="14">
        <f t="shared" si="12"/>
        <v>120</v>
      </c>
      <c r="F160" s="14" t="str">
        <f t="shared" si="13"/>
        <v>Z120</v>
      </c>
      <c r="G160" s="14" t="e">
        <f t="shared" ca="1" si="14"/>
        <v>#REF!</v>
      </c>
      <c r="H160" s="15" t="s">
        <v>332</v>
      </c>
    </row>
    <row r="161" spans="1:8" ht="19.5" hidden="1" customHeight="1" x14ac:dyDescent="0.25">
      <c r="A161" s="16" t="str">
        <f t="shared" si="10"/>
        <v>Z121</v>
      </c>
      <c r="B161" s="16">
        <f t="shared" si="11"/>
        <v>160</v>
      </c>
      <c r="C161" s="17" t="s">
        <v>23</v>
      </c>
      <c r="D161" s="18" t="s">
        <v>73</v>
      </c>
      <c r="E161" s="14">
        <f t="shared" si="12"/>
        <v>121</v>
      </c>
      <c r="F161" s="14" t="str">
        <f t="shared" si="13"/>
        <v>Z121</v>
      </c>
      <c r="G161" s="14" t="e">
        <f t="shared" ca="1" si="14"/>
        <v>#REF!</v>
      </c>
      <c r="H161" s="15" t="s">
        <v>247</v>
      </c>
    </row>
    <row r="162" spans="1:8" ht="19.5" hidden="1" customHeight="1" x14ac:dyDescent="0.25">
      <c r="A162" s="16" t="str">
        <f t="shared" si="10"/>
        <v>Z122</v>
      </c>
      <c r="B162" s="16">
        <f t="shared" si="11"/>
        <v>161</v>
      </c>
      <c r="C162" s="17" t="s">
        <v>84</v>
      </c>
      <c r="D162" s="18" t="s">
        <v>73</v>
      </c>
      <c r="E162" s="14">
        <f t="shared" si="12"/>
        <v>122</v>
      </c>
      <c r="F162" s="14" t="str">
        <f t="shared" si="13"/>
        <v>Z122</v>
      </c>
      <c r="G162" s="14" t="e">
        <f t="shared" ca="1" si="14"/>
        <v>#REF!</v>
      </c>
    </row>
    <row r="163" spans="1:8" ht="19.5" hidden="1" customHeight="1" x14ac:dyDescent="0.25">
      <c r="A163" s="16" t="str">
        <f t="shared" si="10"/>
        <v>Z123</v>
      </c>
      <c r="B163" s="16">
        <f t="shared" si="11"/>
        <v>162</v>
      </c>
      <c r="C163" s="17" t="s">
        <v>347</v>
      </c>
      <c r="D163" s="18" t="s">
        <v>73</v>
      </c>
      <c r="E163" s="14">
        <f t="shared" si="12"/>
        <v>123</v>
      </c>
      <c r="F163" s="14" t="str">
        <f t="shared" si="13"/>
        <v>Z123</v>
      </c>
      <c r="G163" s="14" t="e">
        <f t="shared" ca="1" si="14"/>
        <v>#REF!</v>
      </c>
      <c r="H163" s="15" t="s">
        <v>365</v>
      </c>
    </row>
    <row r="164" spans="1:8" ht="19.5" hidden="1" customHeight="1" x14ac:dyDescent="0.25">
      <c r="A164" s="16" t="str">
        <f t="shared" si="10"/>
        <v>Z124</v>
      </c>
      <c r="B164" s="16">
        <f t="shared" si="11"/>
        <v>163</v>
      </c>
      <c r="C164" s="17" t="s">
        <v>205</v>
      </c>
      <c r="D164" s="18" t="s">
        <v>73</v>
      </c>
      <c r="E164" s="14">
        <f t="shared" si="12"/>
        <v>124</v>
      </c>
      <c r="F164" s="14" t="str">
        <f t="shared" si="13"/>
        <v>Z124</v>
      </c>
      <c r="G164" s="14" t="e">
        <f t="shared" ca="1" si="14"/>
        <v>#REF!</v>
      </c>
      <c r="H164" s="15" t="s">
        <v>310</v>
      </c>
    </row>
    <row r="165" spans="1:8" ht="19.5" hidden="1" customHeight="1" x14ac:dyDescent="0.25">
      <c r="A165" s="16" t="str">
        <f t="shared" si="10"/>
        <v>Z125</v>
      </c>
      <c r="B165" s="16">
        <f t="shared" si="11"/>
        <v>164</v>
      </c>
      <c r="C165" s="17" t="s">
        <v>281</v>
      </c>
      <c r="D165" s="18" t="s">
        <v>73</v>
      </c>
      <c r="E165" s="14">
        <f t="shared" si="12"/>
        <v>125</v>
      </c>
      <c r="F165" s="14" t="str">
        <f t="shared" si="13"/>
        <v>Z125</v>
      </c>
      <c r="G165" s="14" t="e">
        <f t="shared" ca="1" si="14"/>
        <v>#REF!</v>
      </c>
      <c r="H165" s="15" t="s">
        <v>297</v>
      </c>
    </row>
    <row r="166" spans="1:8" ht="19.5" hidden="1" customHeight="1" x14ac:dyDescent="0.25">
      <c r="A166" s="16" t="str">
        <f t="shared" si="10"/>
        <v>Z126</v>
      </c>
      <c r="B166" s="16">
        <f t="shared" si="11"/>
        <v>165</v>
      </c>
      <c r="C166" s="17" t="s">
        <v>366</v>
      </c>
      <c r="D166" s="18" t="s">
        <v>73</v>
      </c>
      <c r="E166" s="14">
        <f t="shared" si="12"/>
        <v>126</v>
      </c>
      <c r="F166" s="14" t="str">
        <f t="shared" si="13"/>
        <v>Z126</v>
      </c>
      <c r="G166" s="14" t="e">
        <f t="shared" ca="1" si="14"/>
        <v>#REF!</v>
      </c>
      <c r="H166" s="15" t="s">
        <v>370</v>
      </c>
    </row>
    <row r="167" spans="1:8" ht="19.5" hidden="1" customHeight="1" x14ac:dyDescent="0.25">
      <c r="A167" s="16" t="str">
        <f t="shared" si="10"/>
        <v>Z127</v>
      </c>
      <c r="B167" s="16">
        <f t="shared" si="11"/>
        <v>166</v>
      </c>
      <c r="C167" s="17" t="s">
        <v>273</v>
      </c>
      <c r="D167" s="18" t="s">
        <v>73</v>
      </c>
      <c r="E167" s="14">
        <f t="shared" si="12"/>
        <v>127</v>
      </c>
      <c r="F167" s="14" t="str">
        <f t="shared" si="13"/>
        <v>Z127</v>
      </c>
      <c r="G167" s="14" t="e">
        <f t="shared" ca="1" si="14"/>
        <v>#REF!</v>
      </c>
      <c r="H167" s="15" t="s">
        <v>288</v>
      </c>
    </row>
    <row r="168" spans="1:8" ht="19.5" hidden="1" customHeight="1" x14ac:dyDescent="0.25">
      <c r="A168" s="16" t="str">
        <f t="shared" si="10"/>
        <v>Z128</v>
      </c>
      <c r="B168" s="16">
        <f t="shared" si="11"/>
        <v>167</v>
      </c>
      <c r="C168" s="17" t="s">
        <v>264</v>
      </c>
      <c r="D168" s="18" t="s">
        <v>73</v>
      </c>
      <c r="E168" s="14">
        <f t="shared" si="12"/>
        <v>128</v>
      </c>
      <c r="F168" s="14" t="str">
        <f t="shared" si="13"/>
        <v>Z128</v>
      </c>
      <c r="G168" s="14" t="e">
        <f t="shared" ca="1" si="14"/>
        <v>#REF!</v>
      </c>
      <c r="H168" s="15" t="s">
        <v>280</v>
      </c>
    </row>
    <row r="169" spans="1:8" ht="19.5" hidden="1" customHeight="1" x14ac:dyDescent="0.25">
      <c r="A169" s="16" t="str">
        <f t="shared" si="10"/>
        <v>Z129</v>
      </c>
      <c r="B169" s="16">
        <f t="shared" si="11"/>
        <v>168</v>
      </c>
      <c r="C169" s="17" t="s">
        <v>50</v>
      </c>
      <c r="D169" s="18" t="s">
        <v>73</v>
      </c>
      <c r="E169" s="14">
        <f t="shared" si="12"/>
        <v>129</v>
      </c>
      <c r="F169" s="14" t="str">
        <f t="shared" si="13"/>
        <v>Z129</v>
      </c>
      <c r="G169" s="14" t="e">
        <f t="shared" ca="1" si="14"/>
        <v>#REF!</v>
      </c>
    </row>
    <row r="170" spans="1:8" ht="19.5" hidden="1" customHeight="1" x14ac:dyDescent="0.25">
      <c r="A170" s="16" t="str">
        <f t="shared" si="10"/>
        <v>Z130</v>
      </c>
      <c r="B170" s="16">
        <f t="shared" si="11"/>
        <v>169</v>
      </c>
      <c r="C170" s="17" t="s">
        <v>443</v>
      </c>
      <c r="D170" s="18" t="s">
        <v>73</v>
      </c>
      <c r="E170" s="14">
        <f t="shared" si="12"/>
        <v>130</v>
      </c>
      <c r="F170" s="14" t="str">
        <f t="shared" si="13"/>
        <v>Z130</v>
      </c>
      <c r="G170" s="14" t="e">
        <f t="shared" ca="1" si="14"/>
        <v>#REF!</v>
      </c>
      <c r="H170" s="15" t="s">
        <v>457</v>
      </c>
    </row>
    <row r="171" spans="1:8" ht="19.5" hidden="1" customHeight="1" x14ac:dyDescent="0.25">
      <c r="A171" s="16" t="str">
        <f t="shared" si="10"/>
        <v>Z131</v>
      </c>
      <c r="B171" s="16">
        <f t="shared" si="11"/>
        <v>170</v>
      </c>
      <c r="C171" s="17" t="s">
        <v>40</v>
      </c>
      <c r="D171" s="18" t="s">
        <v>73</v>
      </c>
      <c r="E171" s="14">
        <f t="shared" si="12"/>
        <v>131</v>
      </c>
      <c r="F171" s="14" t="str">
        <f t="shared" si="13"/>
        <v>Z131</v>
      </c>
      <c r="G171" s="14" t="e">
        <f t="shared" ca="1" si="14"/>
        <v>#REF!</v>
      </c>
    </row>
    <row r="172" spans="1:8" ht="19.5" hidden="1" customHeight="1" x14ac:dyDescent="0.25">
      <c r="A172" s="16" t="str">
        <f t="shared" si="10"/>
        <v>Z132</v>
      </c>
      <c r="B172" s="16">
        <f t="shared" si="11"/>
        <v>171</v>
      </c>
      <c r="C172" s="17" t="s">
        <v>181</v>
      </c>
      <c r="D172" s="18" t="s">
        <v>73</v>
      </c>
      <c r="E172" s="14">
        <f t="shared" si="12"/>
        <v>132</v>
      </c>
      <c r="F172" s="14" t="str">
        <f t="shared" si="13"/>
        <v>Z132</v>
      </c>
      <c r="G172" s="14" t="e">
        <f t="shared" ca="1" si="14"/>
        <v>#REF!</v>
      </c>
      <c r="H172" s="15" t="s">
        <v>182</v>
      </c>
    </row>
    <row r="173" spans="1:8" ht="19.5" hidden="1" customHeight="1" x14ac:dyDescent="0.25">
      <c r="A173" s="16" t="str">
        <f t="shared" si="10"/>
        <v>Z133</v>
      </c>
      <c r="B173" s="16">
        <f t="shared" si="11"/>
        <v>172</v>
      </c>
      <c r="C173" s="17" t="s">
        <v>83</v>
      </c>
      <c r="D173" s="18" t="s">
        <v>73</v>
      </c>
      <c r="E173" s="14">
        <f t="shared" si="12"/>
        <v>133</v>
      </c>
      <c r="F173" s="14" t="str">
        <f t="shared" si="13"/>
        <v>Z133</v>
      </c>
      <c r="G173" s="14" t="e">
        <f t="shared" ca="1" si="14"/>
        <v>#REF!</v>
      </c>
      <c r="H173" s="15" t="s">
        <v>275</v>
      </c>
    </row>
    <row r="174" spans="1:8" ht="19.5" hidden="1" customHeight="1" x14ac:dyDescent="0.25">
      <c r="A174" s="16" t="str">
        <f t="shared" si="10"/>
        <v>Z134</v>
      </c>
      <c r="B174" s="16">
        <f t="shared" si="11"/>
        <v>173</v>
      </c>
      <c r="C174" s="17" t="s">
        <v>233</v>
      </c>
      <c r="D174" s="18" t="s">
        <v>73</v>
      </c>
      <c r="E174" s="14">
        <f t="shared" si="12"/>
        <v>134</v>
      </c>
      <c r="F174" s="14" t="str">
        <f t="shared" si="13"/>
        <v>Z134</v>
      </c>
      <c r="G174" s="14" t="e">
        <f t="shared" ca="1" si="14"/>
        <v>#REF!</v>
      </c>
      <c r="H174" s="15" t="s">
        <v>268</v>
      </c>
    </row>
    <row r="175" spans="1:8" ht="19.5" hidden="1" customHeight="1" x14ac:dyDescent="0.25">
      <c r="A175" s="16" t="str">
        <f t="shared" si="10"/>
        <v>Z135</v>
      </c>
      <c r="B175" s="16">
        <f t="shared" si="11"/>
        <v>174</v>
      </c>
      <c r="C175" s="17" t="s">
        <v>174</v>
      </c>
      <c r="D175" s="18" t="s">
        <v>73</v>
      </c>
      <c r="E175" s="14">
        <f t="shared" si="12"/>
        <v>135</v>
      </c>
      <c r="F175" s="14" t="str">
        <f t="shared" si="13"/>
        <v>Z135</v>
      </c>
      <c r="G175" s="14" t="e">
        <f t="shared" ca="1" si="14"/>
        <v>#REF!</v>
      </c>
      <c r="H175" s="15" t="s">
        <v>495</v>
      </c>
    </row>
    <row r="176" spans="1:8" ht="19.5" hidden="1" customHeight="1" x14ac:dyDescent="0.25">
      <c r="A176" s="16" t="str">
        <f t="shared" si="10"/>
        <v>Z136</v>
      </c>
      <c r="B176" s="16">
        <f t="shared" si="11"/>
        <v>175</v>
      </c>
      <c r="C176" s="17" t="s">
        <v>33</v>
      </c>
      <c r="D176" s="18" t="s">
        <v>73</v>
      </c>
      <c r="E176" s="14">
        <f t="shared" si="12"/>
        <v>136</v>
      </c>
      <c r="F176" s="14" t="str">
        <f t="shared" si="13"/>
        <v>Z136</v>
      </c>
      <c r="G176" s="14" t="e">
        <f t="shared" ca="1" si="14"/>
        <v>#REF!</v>
      </c>
      <c r="H176" s="15" t="s">
        <v>368</v>
      </c>
    </row>
    <row r="177" spans="1:8" ht="19.5" hidden="1" customHeight="1" x14ac:dyDescent="0.25">
      <c r="A177" s="16" t="str">
        <f t="shared" si="10"/>
        <v>Z137</v>
      </c>
      <c r="B177" s="16">
        <f t="shared" si="11"/>
        <v>176</v>
      </c>
      <c r="C177" s="17" t="s">
        <v>269</v>
      </c>
      <c r="D177" s="18" t="s">
        <v>73</v>
      </c>
      <c r="E177" s="14">
        <f t="shared" si="12"/>
        <v>137</v>
      </c>
      <c r="F177" s="14" t="str">
        <f t="shared" si="13"/>
        <v>Z137</v>
      </c>
      <c r="G177" s="14" t="e">
        <f t="shared" ca="1" si="14"/>
        <v>#REF!</v>
      </c>
      <c r="H177" s="15" t="s">
        <v>295</v>
      </c>
    </row>
    <row r="178" spans="1:8" ht="19.5" hidden="1" customHeight="1" x14ac:dyDescent="0.25">
      <c r="A178" s="16" t="str">
        <f t="shared" si="10"/>
        <v>Z138</v>
      </c>
      <c r="B178" s="16">
        <f t="shared" si="11"/>
        <v>177</v>
      </c>
      <c r="C178" s="17" t="s">
        <v>419</v>
      </c>
      <c r="D178" s="18" t="s">
        <v>73</v>
      </c>
      <c r="E178" s="14">
        <f t="shared" si="12"/>
        <v>138</v>
      </c>
      <c r="F178" s="14" t="str">
        <f t="shared" si="13"/>
        <v>Z138</v>
      </c>
      <c r="G178" s="14" t="e">
        <f t="shared" ca="1" si="14"/>
        <v>#REF!</v>
      </c>
      <c r="H178" s="15" t="s">
        <v>434</v>
      </c>
    </row>
    <row r="179" spans="1:8" ht="19.5" hidden="1" customHeight="1" x14ac:dyDescent="0.25">
      <c r="A179" s="16" t="str">
        <f t="shared" si="10"/>
        <v>Z139</v>
      </c>
      <c r="B179" s="16">
        <f t="shared" si="11"/>
        <v>178</v>
      </c>
      <c r="C179" s="17" t="s">
        <v>416</v>
      </c>
      <c r="D179" s="18" t="s">
        <v>73</v>
      </c>
      <c r="E179" s="14">
        <f t="shared" si="12"/>
        <v>139</v>
      </c>
      <c r="F179" s="14" t="str">
        <f t="shared" si="13"/>
        <v>Z139</v>
      </c>
      <c r="G179" s="14" t="e">
        <f t="shared" ca="1" si="14"/>
        <v>#REF!</v>
      </c>
      <c r="H179" s="15" t="s">
        <v>429</v>
      </c>
    </row>
    <row r="180" spans="1:8" ht="19.5" hidden="1" customHeight="1" x14ac:dyDescent="0.25">
      <c r="A180" s="16" t="str">
        <f t="shared" si="10"/>
        <v>Z140</v>
      </c>
      <c r="B180" s="16">
        <f t="shared" si="11"/>
        <v>179</v>
      </c>
      <c r="C180" s="17" t="s">
        <v>105</v>
      </c>
      <c r="D180" s="18" t="s">
        <v>73</v>
      </c>
      <c r="E180" s="14">
        <f t="shared" si="12"/>
        <v>140</v>
      </c>
      <c r="F180" s="14" t="str">
        <f t="shared" si="13"/>
        <v>Z140</v>
      </c>
      <c r="G180" s="14" t="e">
        <f t="shared" ca="1" si="14"/>
        <v>#REF!</v>
      </c>
      <c r="H180" s="15" t="s">
        <v>312</v>
      </c>
    </row>
    <row r="181" spans="1:8" ht="19.5" hidden="1" customHeight="1" x14ac:dyDescent="0.25">
      <c r="A181" s="16" t="str">
        <f t="shared" si="10"/>
        <v>Z141</v>
      </c>
      <c r="B181" s="16">
        <f t="shared" si="11"/>
        <v>180</v>
      </c>
      <c r="C181" s="17" t="s">
        <v>257</v>
      </c>
      <c r="D181" s="18" t="s">
        <v>73</v>
      </c>
      <c r="E181" s="14">
        <f t="shared" si="12"/>
        <v>141</v>
      </c>
      <c r="F181" s="14" t="str">
        <f t="shared" si="13"/>
        <v>Z141</v>
      </c>
      <c r="G181" s="14" t="e">
        <f t="shared" ca="1" si="14"/>
        <v>#REF!</v>
      </c>
      <c r="H181" s="15" t="s">
        <v>334</v>
      </c>
    </row>
    <row r="182" spans="1:8" ht="19.5" hidden="1" customHeight="1" x14ac:dyDescent="0.25">
      <c r="A182" s="16" t="str">
        <f t="shared" si="10"/>
        <v>Z142</v>
      </c>
      <c r="B182" s="16">
        <f t="shared" si="11"/>
        <v>181</v>
      </c>
      <c r="C182" s="17" t="s">
        <v>257</v>
      </c>
      <c r="D182" s="18" t="s">
        <v>73</v>
      </c>
      <c r="E182" s="14">
        <f t="shared" si="12"/>
        <v>142</v>
      </c>
      <c r="F182" s="14" t="str">
        <f t="shared" si="13"/>
        <v>Z142</v>
      </c>
      <c r="G182" s="14" t="e">
        <f t="shared" ca="1" si="14"/>
        <v>#REF!</v>
      </c>
      <c r="H182" s="15" t="s">
        <v>309</v>
      </c>
    </row>
    <row r="183" spans="1:8" ht="19.5" hidden="1" customHeight="1" x14ac:dyDescent="0.25">
      <c r="A183" s="16" t="str">
        <f t="shared" si="10"/>
        <v>Z143</v>
      </c>
      <c r="B183" s="16">
        <f t="shared" si="11"/>
        <v>182</v>
      </c>
      <c r="C183" s="17" t="s">
        <v>308</v>
      </c>
      <c r="D183" s="18" t="s">
        <v>73</v>
      </c>
      <c r="E183" s="14">
        <f t="shared" si="12"/>
        <v>143</v>
      </c>
      <c r="F183" s="14" t="str">
        <f t="shared" si="13"/>
        <v>Z143</v>
      </c>
      <c r="G183" s="14" t="e">
        <f t="shared" ca="1" si="14"/>
        <v>#REF!</v>
      </c>
      <c r="H183" s="15" t="s">
        <v>470</v>
      </c>
    </row>
    <row r="184" spans="1:8" ht="19.5" hidden="1" customHeight="1" x14ac:dyDescent="0.25">
      <c r="A184" s="16" t="str">
        <f t="shared" si="10"/>
        <v>Z144</v>
      </c>
      <c r="B184" s="16">
        <f t="shared" si="11"/>
        <v>183</v>
      </c>
      <c r="C184" s="17" t="s">
        <v>250</v>
      </c>
      <c r="D184" s="18" t="s">
        <v>73</v>
      </c>
      <c r="E184" s="14">
        <f t="shared" si="12"/>
        <v>144</v>
      </c>
      <c r="F184" s="14" t="str">
        <f t="shared" si="13"/>
        <v>Z144</v>
      </c>
      <c r="G184" s="14" t="e">
        <f t="shared" ca="1" si="14"/>
        <v>#REF!</v>
      </c>
      <c r="H184" s="15" t="s">
        <v>279</v>
      </c>
    </row>
    <row r="185" spans="1:8" ht="19.5" hidden="1" customHeight="1" x14ac:dyDescent="0.25">
      <c r="A185" s="16" t="str">
        <f t="shared" si="10"/>
        <v>Z145</v>
      </c>
      <c r="B185" s="16">
        <f t="shared" si="11"/>
        <v>184</v>
      </c>
      <c r="C185" s="17" t="s">
        <v>109</v>
      </c>
      <c r="D185" s="18" t="s">
        <v>73</v>
      </c>
      <c r="E185" s="14">
        <f t="shared" si="12"/>
        <v>145</v>
      </c>
      <c r="F185" s="14" t="str">
        <f t="shared" si="13"/>
        <v>Z145</v>
      </c>
      <c r="G185" s="14" t="e">
        <f t="shared" ca="1" si="14"/>
        <v>#REF!</v>
      </c>
      <c r="H185" s="15" t="s">
        <v>279</v>
      </c>
    </row>
    <row r="186" spans="1:8" ht="19.5" hidden="1" customHeight="1" x14ac:dyDescent="0.25">
      <c r="A186" s="16" t="str">
        <f t="shared" si="10"/>
        <v>Z146</v>
      </c>
      <c r="B186" s="16">
        <f t="shared" si="11"/>
        <v>185</v>
      </c>
      <c r="C186" s="17" t="s">
        <v>302</v>
      </c>
      <c r="D186" s="18" t="s">
        <v>73</v>
      </c>
      <c r="E186" s="14">
        <f t="shared" si="12"/>
        <v>146</v>
      </c>
      <c r="F186" s="14" t="str">
        <f t="shared" si="13"/>
        <v>Z146</v>
      </c>
      <c r="G186" s="14" t="e">
        <f t="shared" ca="1" si="14"/>
        <v>#REF!</v>
      </c>
      <c r="H186" s="15" t="s">
        <v>351</v>
      </c>
    </row>
    <row r="187" spans="1:8" ht="19.5" hidden="1" customHeight="1" x14ac:dyDescent="0.25">
      <c r="A187" s="16" t="str">
        <f t="shared" si="10"/>
        <v>Z147</v>
      </c>
      <c r="B187" s="16">
        <f t="shared" si="11"/>
        <v>186</v>
      </c>
      <c r="C187" s="17" t="s">
        <v>372</v>
      </c>
      <c r="D187" s="18" t="s">
        <v>73</v>
      </c>
      <c r="E187" s="14">
        <f t="shared" si="12"/>
        <v>147</v>
      </c>
      <c r="F187" s="14" t="str">
        <f t="shared" si="13"/>
        <v>Z147</v>
      </c>
      <c r="G187" s="14" t="e">
        <f t="shared" ca="1" si="14"/>
        <v>#REF!</v>
      </c>
      <c r="H187" s="15" t="s">
        <v>389</v>
      </c>
    </row>
    <row r="188" spans="1:8" ht="19.5" hidden="1" customHeight="1" x14ac:dyDescent="0.25">
      <c r="A188" s="16" t="str">
        <f t="shared" si="10"/>
        <v>Z148</v>
      </c>
      <c r="B188" s="16">
        <f t="shared" si="11"/>
        <v>187</v>
      </c>
      <c r="C188" s="17" t="s">
        <v>20</v>
      </c>
      <c r="D188" s="18" t="s">
        <v>73</v>
      </c>
      <c r="E188" s="14">
        <f t="shared" si="12"/>
        <v>148</v>
      </c>
      <c r="F188" s="14" t="str">
        <f t="shared" si="13"/>
        <v>Z148</v>
      </c>
      <c r="G188" s="14" t="e">
        <f t="shared" ca="1" si="14"/>
        <v>#REF!</v>
      </c>
    </row>
    <row r="189" spans="1:8" ht="19.5" hidden="1" customHeight="1" x14ac:dyDescent="0.25">
      <c r="A189" s="16" t="str">
        <f t="shared" si="10"/>
        <v>Z149</v>
      </c>
      <c r="B189" s="16">
        <f t="shared" si="11"/>
        <v>188</v>
      </c>
      <c r="C189" s="17" t="s">
        <v>24</v>
      </c>
      <c r="D189" s="18" t="s">
        <v>73</v>
      </c>
      <c r="E189" s="14">
        <f t="shared" si="12"/>
        <v>149</v>
      </c>
      <c r="F189" s="14" t="str">
        <f t="shared" si="13"/>
        <v>Z149</v>
      </c>
      <c r="G189" s="14" t="e">
        <f t="shared" ca="1" si="14"/>
        <v>#REF!</v>
      </c>
      <c r="H189" s="15" t="s">
        <v>356</v>
      </c>
    </row>
    <row r="190" spans="1:8" ht="19.5" hidden="1" customHeight="1" x14ac:dyDescent="0.25">
      <c r="A190" s="16" t="str">
        <f t="shared" si="10"/>
        <v>Z150</v>
      </c>
      <c r="B190" s="16">
        <f t="shared" si="11"/>
        <v>189</v>
      </c>
      <c r="C190" s="17" t="s">
        <v>220</v>
      </c>
      <c r="D190" s="18" t="s">
        <v>73</v>
      </c>
      <c r="E190" s="14">
        <f t="shared" si="12"/>
        <v>150</v>
      </c>
      <c r="F190" s="14" t="str">
        <f t="shared" si="13"/>
        <v>Z150</v>
      </c>
      <c r="G190" s="14" t="e">
        <f t="shared" ca="1" si="14"/>
        <v>#REF!</v>
      </c>
      <c r="H190" s="15" t="s">
        <v>222</v>
      </c>
    </row>
    <row r="191" spans="1:8" ht="19.5" hidden="1" customHeight="1" x14ac:dyDescent="0.25">
      <c r="A191" s="16" t="str">
        <f t="shared" si="10"/>
        <v>Z151</v>
      </c>
      <c r="B191" s="16">
        <f t="shared" si="11"/>
        <v>190</v>
      </c>
      <c r="C191" s="17" t="s">
        <v>282</v>
      </c>
      <c r="D191" s="18" t="s">
        <v>73</v>
      </c>
      <c r="E191" s="14">
        <f t="shared" si="12"/>
        <v>151</v>
      </c>
      <c r="F191" s="14" t="str">
        <f t="shared" si="13"/>
        <v>Z151</v>
      </c>
      <c r="G191" s="14" t="e">
        <f t="shared" ca="1" si="14"/>
        <v>#REF!</v>
      </c>
      <c r="H191" s="15" t="s">
        <v>365</v>
      </c>
    </row>
    <row r="192" spans="1:8" ht="19.5" hidden="1" customHeight="1" x14ac:dyDescent="0.25">
      <c r="A192" s="16" t="str">
        <f t="shared" si="10"/>
        <v>Z152</v>
      </c>
      <c r="B192" s="16">
        <f t="shared" si="11"/>
        <v>191</v>
      </c>
      <c r="C192" s="17" t="s">
        <v>153</v>
      </c>
      <c r="D192" s="18" t="s">
        <v>73</v>
      </c>
      <c r="E192" s="14">
        <f t="shared" si="12"/>
        <v>152</v>
      </c>
      <c r="F192" s="14" t="str">
        <f t="shared" si="13"/>
        <v>Z152</v>
      </c>
      <c r="G192" s="14" t="e">
        <f t="shared" ca="1" si="14"/>
        <v>#REF!</v>
      </c>
      <c r="H192" s="15" t="s">
        <v>198</v>
      </c>
    </row>
    <row r="193" spans="1:9" ht="19.5" hidden="1" customHeight="1" x14ac:dyDescent="0.25">
      <c r="A193" s="16" t="str">
        <f t="shared" si="10"/>
        <v>Z153</v>
      </c>
      <c r="B193" s="16">
        <f t="shared" si="11"/>
        <v>192</v>
      </c>
      <c r="C193" s="17" t="s">
        <v>97</v>
      </c>
      <c r="D193" s="18" t="s">
        <v>73</v>
      </c>
      <c r="E193" s="14">
        <f t="shared" si="12"/>
        <v>153</v>
      </c>
      <c r="F193" s="14" t="str">
        <f t="shared" si="13"/>
        <v>Z153</v>
      </c>
      <c r="G193" s="14" t="e">
        <f t="shared" ca="1" si="14"/>
        <v>#REF!</v>
      </c>
    </row>
    <row r="194" spans="1:9" ht="19.5" hidden="1" customHeight="1" x14ac:dyDescent="0.25">
      <c r="A194" s="16" t="str">
        <f t="shared" ref="A194:A257" si="15">F194</f>
        <v>Z154</v>
      </c>
      <c r="B194" s="16">
        <f t="shared" ref="B194:B257" si="16">ROW()-1</f>
        <v>193</v>
      </c>
      <c r="C194" s="17" t="s">
        <v>322</v>
      </c>
      <c r="D194" s="18" t="s">
        <v>73</v>
      </c>
      <c r="E194" s="14">
        <f t="shared" ref="E194:E257" si="17">IF(D194=D193,E193+1,1)</f>
        <v>154</v>
      </c>
      <c r="F194" s="14" t="str">
        <f t="shared" ref="F194:F257" si="18">CONCATENATE(D194,E194)</f>
        <v>Z154</v>
      </c>
      <c r="G194" s="14" t="e">
        <f t="shared" ref="G194:G257" ca="1" si="19">VLOOKUP(C194,INDIRECT("'"&amp;D194&amp;" liga'!$A$1:$P$33"),16,FALSE)</f>
        <v>#REF!</v>
      </c>
      <c r="H194" s="15" t="s">
        <v>377</v>
      </c>
      <c r="I194" s="15" t="s">
        <v>329</v>
      </c>
    </row>
    <row r="195" spans="1:9" ht="19.5" hidden="1" customHeight="1" x14ac:dyDescent="0.25">
      <c r="A195" s="16" t="str">
        <f t="shared" si="15"/>
        <v>Z155</v>
      </c>
      <c r="B195" s="16">
        <f t="shared" si="16"/>
        <v>194</v>
      </c>
      <c r="C195" s="17" t="s">
        <v>320</v>
      </c>
      <c r="D195" s="18" t="s">
        <v>73</v>
      </c>
      <c r="E195" s="14">
        <f t="shared" si="17"/>
        <v>155</v>
      </c>
      <c r="F195" s="14" t="str">
        <f t="shared" si="18"/>
        <v>Z155</v>
      </c>
      <c r="G195" s="14" t="e">
        <f t="shared" ca="1" si="19"/>
        <v>#REF!</v>
      </c>
      <c r="H195" s="15" t="s">
        <v>339</v>
      </c>
    </row>
    <row r="196" spans="1:9" ht="19.5" hidden="1" customHeight="1" x14ac:dyDescent="0.25">
      <c r="A196" s="16" t="str">
        <f t="shared" si="15"/>
        <v>Z156</v>
      </c>
      <c r="B196" s="16">
        <f t="shared" si="16"/>
        <v>195</v>
      </c>
      <c r="C196" s="17" t="s">
        <v>374</v>
      </c>
      <c r="D196" s="18" t="s">
        <v>73</v>
      </c>
      <c r="E196" s="14">
        <f t="shared" si="17"/>
        <v>156</v>
      </c>
      <c r="F196" s="14" t="str">
        <f t="shared" si="18"/>
        <v>Z156</v>
      </c>
      <c r="G196" s="14" t="e">
        <f t="shared" ca="1" si="19"/>
        <v>#REF!</v>
      </c>
      <c r="H196" s="15" t="s">
        <v>433</v>
      </c>
    </row>
    <row r="197" spans="1:9" ht="19.5" hidden="1" customHeight="1" x14ac:dyDescent="0.25">
      <c r="A197" s="16" t="str">
        <f t="shared" si="15"/>
        <v>Z157</v>
      </c>
      <c r="B197" s="16">
        <f t="shared" si="16"/>
        <v>196</v>
      </c>
      <c r="C197" s="17" t="s">
        <v>402</v>
      </c>
      <c r="D197" s="18" t="s">
        <v>73</v>
      </c>
      <c r="E197" s="14">
        <f t="shared" si="17"/>
        <v>157</v>
      </c>
      <c r="F197" s="14" t="str">
        <f t="shared" si="18"/>
        <v>Z157</v>
      </c>
      <c r="G197" s="14" t="e">
        <f t="shared" ca="1" si="19"/>
        <v>#REF!</v>
      </c>
      <c r="H197" s="15" t="s">
        <v>411</v>
      </c>
    </row>
    <row r="198" spans="1:9" ht="19.5" hidden="1" customHeight="1" x14ac:dyDescent="0.25">
      <c r="A198" s="16" t="str">
        <f t="shared" si="15"/>
        <v>Z158</v>
      </c>
      <c r="B198" s="16">
        <f t="shared" si="16"/>
        <v>197</v>
      </c>
      <c r="C198" s="17" t="s">
        <v>256</v>
      </c>
      <c r="D198" s="18" t="s">
        <v>73</v>
      </c>
      <c r="E198" s="14">
        <f t="shared" si="17"/>
        <v>158</v>
      </c>
      <c r="F198" s="14" t="str">
        <f t="shared" si="18"/>
        <v>Z158</v>
      </c>
      <c r="G198" s="14" t="e">
        <f t="shared" ca="1" si="19"/>
        <v>#REF!</v>
      </c>
      <c r="H198" s="15" t="s">
        <v>280</v>
      </c>
    </row>
    <row r="199" spans="1:9" ht="19.5" hidden="1" customHeight="1" x14ac:dyDescent="0.25">
      <c r="A199" s="16" t="str">
        <f t="shared" si="15"/>
        <v>Z159</v>
      </c>
      <c r="B199" s="16">
        <f t="shared" si="16"/>
        <v>198</v>
      </c>
      <c r="C199" s="17" t="s">
        <v>418</v>
      </c>
      <c r="D199" s="18" t="s">
        <v>73</v>
      </c>
      <c r="E199" s="14">
        <f t="shared" si="17"/>
        <v>159</v>
      </c>
      <c r="F199" s="14" t="str">
        <f t="shared" si="18"/>
        <v>Z159</v>
      </c>
      <c r="G199" s="14" t="e">
        <f t="shared" ca="1" si="19"/>
        <v>#REF!</v>
      </c>
      <c r="H199" s="15" t="s">
        <v>435</v>
      </c>
    </row>
    <row r="200" spans="1:9" ht="19.5" hidden="1" customHeight="1" x14ac:dyDescent="0.25">
      <c r="A200" s="16" t="str">
        <f t="shared" si="15"/>
        <v>Z160</v>
      </c>
      <c r="B200" s="16">
        <f t="shared" si="16"/>
        <v>199</v>
      </c>
      <c r="C200" s="17" t="s">
        <v>87</v>
      </c>
      <c r="D200" s="18" t="s">
        <v>73</v>
      </c>
      <c r="E200" s="14">
        <f t="shared" si="17"/>
        <v>160</v>
      </c>
      <c r="F200" s="14" t="str">
        <f t="shared" si="18"/>
        <v>Z160</v>
      </c>
      <c r="G200" s="14" t="e">
        <f t="shared" ca="1" si="19"/>
        <v>#REF!</v>
      </c>
    </row>
    <row r="201" spans="1:9" ht="19.5" hidden="1" customHeight="1" x14ac:dyDescent="0.25">
      <c r="A201" s="16" t="str">
        <f t="shared" si="15"/>
        <v>Z161</v>
      </c>
      <c r="B201" s="16">
        <f t="shared" si="16"/>
        <v>200</v>
      </c>
      <c r="C201" s="17" t="s">
        <v>175</v>
      </c>
      <c r="D201" s="18" t="s">
        <v>73</v>
      </c>
      <c r="E201" s="14">
        <f t="shared" si="17"/>
        <v>161</v>
      </c>
      <c r="F201" s="14" t="str">
        <f t="shared" si="18"/>
        <v>Z161</v>
      </c>
      <c r="G201" s="14" t="e">
        <f t="shared" ca="1" si="19"/>
        <v>#REF!</v>
      </c>
      <c r="H201" s="15" t="s">
        <v>194</v>
      </c>
    </row>
    <row r="202" spans="1:9" ht="19.5" hidden="1" customHeight="1" x14ac:dyDescent="0.25">
      <c r="A202" s="16" t="str">
        <f t="shared" si="15"/>
        <v>Z162</v>
      </c>
      <c r="B202" s="16">
        <f t="shared" si="16"/>
        <v>201</v>
      </c>
      <c r="C202" s="17" t="s">
        <v>128</v>
      </c>
      <c r="D202" s="18" t="s">
        <v>73</v>
      </c>
      <c r="E202" s="14">
        <f t="shared" si="17"/>
        <v>162</v>
      </c>
      <c r="F202" s="14" t="str">
        <f t="shared" si="18"/>
        <v>Z162</v>
      </c>
      <c r="G202" s="14" t="e">
        <f t="shared" ca="1" si="19"/>
        <v>#REF!</v>
      </c>
      <c r="H202" s="15" t="s">
        <v>194</v>
      </c>
    </row>
    <row r="203" spans="1:9" ht="19.5" hidden="1" customHeight="1" x14ac:dyDescent="0.25">
      <c r="A203" s="16" t="str">
        <f t="shared" si="15"/>
        <v>Z163</v>
      </c>
      <c r="B203" s="16">
        <f t="shared" si="16"/>
        <v>202</v>
      </c>
      <c r="C203" s="17" t="s">
        <v>199</v>
      </c>
      <c r="D203" s="18" t="s">
        <v>73</v>
      </c>
      <c r="E203" s="14">
        <f t="shared" si="17"/>
        <v>163</v>
      </c>
      <c r="F203" s="14" t="str">
        <f t="shared" si="18"/>
        <v>Z163</v>
      </c>
      <c r="G203" s="14" t="e">
        <f t="shared" ca="1" si="19"/>
        <v>#REF!</v>
      </c>
      <c r="H203" s="15" t="s">
        <v>240</v>
      </c>
    </row>
    <row r="204" spans="1:9" ht="19.5" hidden="1" customHeight="1" x14ac:dyDescent="0.25">
      <c r="A204" s="16" t="str">
        <f t="shared" si="15"/>
        <v>Z164</v>
      </c>
      <c r="B204" s="16">
        <f t="shared" si="16"/>
        <v>203</v>
      </c>
      <c r="C204" s="17" t="s">
        <v>283</v>
      </c>
      <c r="D204" s="18" t="s">
        <v>73</v>
      </c>
      <c r="E204" s="14">
        <f t="shared" si="17"/>
        <v>164</v>
      </c>
      <c r="F204" s="14" t="str">
        <f t="shared" si="18"/>
        <v>Z164</v>
      </c>
      <c r="G204" s="14" t="e">
        <f t="shared" ca="1" si="19"/>
        <v>#REF!</v>
      </c>
      <c r="H204" s="15" t="s">
        <v>298</v>
      </c>
    </row>
    <row r="205" spans="1:9" ht="19.5" hidden="1" customHeight="1" x14ac:dyDescent="0.25">
      <c r="A205" s="16" t="str">
        <f t="shared" si="15"/>
        <v>Z165</v>
      </c>
      <c r="B205" s="16">
        <f t="shared" si="16"/>
        <v>204</v>
      </c>
      <c r="C205" s="17" t="s">
        <v>394</v>
      </c>
      <c r="D205" s="18" t="s">
        <v>73</v>
      </c>
      <c r="E205" s="14">
        <f t="shared" si="17"/>
        <v>165</v>
      </c>
      <c r="F205" s="14" t="str">
        <f t="shared" si="18"/>
        <v>Z165</v>
      </c>
      <c r="G205" s="14" t="e">
        <f t="shared" ca="1" si="19"/>
        <v>#REF!</v>
      </c>
      <c r="H205" s="15" t="s">
        <v>407</v>
      </c>
    </row>
    <row r="206" spans="1:9" ht="19.149999999999999" hidden="1" customHeight="1" x14ac:dyDescent="0.25">
      <c r="A206" s="16" t="str">
        <f t="shared" si="15"/>
        <v>Z166</v>
      </c>
      <c r="B206" s="16">
        <f t="shared" si="16"/>
        <v>205</v>
      </c>
      <c r="C206" s="17" t="s">
        <v>345</v>
      </c>
      <c r="D206" s="18" t="s">
        <v>73</v>
      </c>
      <c r="E206" s="14">
        <f t="shared" si="17"/>
        <v>166</v>
      </c>
      <c r="F206" s="14" t="str">
        <f t="shared" si="18"/>
        <v>Z166</v>
      </c>
      <c r="G206" s="14" t="e">
        <f t="shared" ca="1" si="19"/>
        <v>#REF!</v>
      </c>
      <c r="H206" s="15" t="s">
        <v>369</v>
      </c>
    </row>
    <row r="207" spans="1:9" ht="19.5" hidden="1" customHeight="1" x14ac:dyDescent="0.25">
      <c r="A207" s="16" t="str">
        <f t="shared" si="15"/>
        <v>Z167</v>
      </c>
      <c r="B207" s="16">
        <f t="shared" si="16"/>
        <v>206</v>
      </c>
      <c r="C207" s="17" t="s">
        <v>316</v>
      </c>
      <c r="D207" s="18" t="s">
        <v>73</v>
      </c>
      <c r="E207" s="14">
        <f t="shared" si="17"/>
        <v>167</v>
      </c>
      <c r="F207" s="14" t="str">
        <f t="shared" si="18"/>
        <v>Z167</v>
      </c>
      <c r="G207" s="14" t="e">
        <f t="shared" ca="1" si="19"/>
        <v>#REF!</v>
      </c>
      <c r="H207" s="15" t="s">
        <v>323</v>
      </c>
    </row>
    <row r="208" spans="1:9" ht="19.5" hidden="1" customHeight="1" x14ac:dyDescent="0.25">
      <c r="A208" s="16" t="str">
        <f t="shared" si="15"/>
        <v>Z168</v>
      </c>
      <c r="B208" s="16">
        <f t="shared" si="16"/>
        <v>207</v>
      </c>
      <c r="C208" s="17" t="s">
        <v>102</v>
      </c>
      <c r="D208" s="18" t="s">
        <v>73</v>
      </c>
      <c r="E208" s="14">
        <f t="shared" si="17"/>
        <v>168</v>
      </c>
      <c r="F208" s="14" t="str">
        <f t="shared" si="18"/>
        <v>Z168</v>
      </c>
      <c r="G208" s="14" t="e">
        <f t="shared" ca="1" si="19"/>
        <v>#REF!</v>
      </c>
    </row>
    <row r="209" spans="1:8" ht="19.5" hidden="1" customHeight="1" x14ac:dyDescent="0.25">
      <c r="A209" s="16" t="str">
        <f t="shared" si="15"/>
        <v>Z169</v>
      </c>
      <c r="B209" s="16">
        <f t="shared" si="16"/>
        <v>208</v>
      </c>
      <c r="C209" s="17" t="s">
        <v>225</v>
      </c>
      <c r="D209" s="18" t="s">
        <v>73</v>
      </c>
      <c r="E209" s="14">
        <f t="shared" si="17"/>
        <v>169</v>
      </c>
      <c r="F209" s="14" t="str">
        <f t="shared" si="18"/>
        <v>Z169</v>
      </c>
      <c r="G209" s="14" t="e">
        <f t="shared" ca="1" si="19"/>
        <v>#REF!</v>
      </c>
      <c r="H209" s="15" t="s">
        <v>260</v>
      </c>
    </row>
    <row r="210" spans="1:8" ht="19.5" hidden="1" customHeight="1" x14ac:dyDescent="0.25">
      <c r="A210" s="16" t="str">
        <f t="shared" si="15"/>
        <v>Z170</v>
      </c>
      <c r="B210" s="16">
        <f t="shared" si="16"/>
        <v>209</v>
      </c>
      <c r="C210" s="17" t="s">
        <v>118</v>
      </c>
      <c r="D210" s="18" t="s">
        <v>73</v>
      </c>
      <c r="E210" s="14">
        <f t="shared" si="17"/>
        <v>170</v>
      </c>
      <c r="F210" s="14" t="str">
        <f t="shared" si="18"/>
        <v>Z170</v>
      </c>
      <c r="G210" s="14" t="e">
        <f t="shared" ca="1" si="19"/>
        <v>#REF!</v>
      </c>
    </row>
    <row r="211" spans="1:8" ht="19.5" hidden="1" customHeight="1" x14ac:dyDescent="0.25">
      <c r="A211" s="16" t="str">
        <f t="shared" si="15"/>
        <v>Z171</v>
      </c>
      <c r="B211" s="16">
        <f t="shared" si="16"/>
        <v>210</v>
      </c>
      <c r="C211" s="17" t="s">
        <v>319</v>
      </c>
      <c r="D211" s="18" t="s">
        <v>73</v>
      </c>
      <c r="E211" s="14">
        <f t="shared" si="17"/>
        <v>171</v>
      </c>
      <c r="F211" s="14" t="str">
        <f t="shared" si="18"/>
        <v>Z171</v>
      </c>
      <c r="G211" s="14" t="e">
        <f t="shared" ca="1" si="19"/>
        <v>#REF!</v>
      </c>
      <c r="H211" s="15" t="s">
        <v>339</v>
      </c>
    </row>
    <row r="212" spans="1:8" ht="19.5" hidden="1" customHeight="1" x14ac:dyDescent="0.25">
      <c r="A212" s="16" t="str">
        <f t="shared" si="15"/>
        <v>Z172</v>
      </c>
      <c r="B212" s="16">
        <f t="shared" si="16"/>
        <v>211</v>
      </c>
      <c r="C212" s="17" t="s">
        <v>216</v>
      </c>
      <c r="D212" s="18" t="s">
        <v>73</v>
      </c>
      <c r="E212" s="14">
        <f t="shared" si="17"/>
        <v>172</v>
      </c>
      <c r="F212" s="14" t="str">
        <f t="shared" si="18"/>
        <v>Z172</v>
      </c>
      <c r="G212" s="14" t="e">
        <f t="shared" ca="1" si="19"/>
        <v>#REF!</v>
      </c>
      <c r="H212" s="15" t="s">
        <v>242</v>
      </c>
    </row>
    <row r="213" spans="1:8" ht="19.5" hidden="1" customHeight="1" x14ac:dyDescent="0.25">
      <c r="A213" s="16" t="str">
        <f t="shared" si="15"/>
        <v>Z173</v>
      </c>
      <c r="B213" s="16">
        <f t="shared" si="16"/>
        <v>212</v>
      </c>
      <c r="C213" s="17" t="s">
        <v>265</v>
      </c>
      <c r="D213" s="18" t="s">
        <v>73</v>
      </c>
      <c r="E213" s="14">
        <f t="shared" si="17"/>
        <v>173</v>
      </c>
      <c r="F213" s="14" t="str">
        <f t="shared" si="18"/>
        <v>Z173</v>
      </c>
      <c r="G213" s="14" t="e">
        <f t="shared" ca="1" si="19"/>
        <v>#REF!</v>
      </c>
      <c r="H213" s="15" t="s">
        <v>279</v>
      </c>
    </row>
    <row r="214" spans="1:8" ht="19.5" hidden="1" customHeight="1" x14ac:dyDescent="0.25">
      <c r="A214" s="16" t="str">
        <f t="shared" si="15"/>
        <v>Z174</v>
      </c>
      <c r="B214" s="16">
        <f t="shared" si="16"/>
        <v>213</v>
      </c>
      <c r="C214" s="17" t="s">
        <v>34</v>
      </c>
      <c r="D214" s="18" t="s">
        <v>73</v>
      </c>
      <c r="E214" s="14">
        <f t="shared" si="17"/>
        <v>174</v>
      </c>
      <c r="F214" s="14" t="str">
        <f t="shared" si="18"/>
        <v>Z174</v>
      </c>
      <c r="G214" s="14" t="e">
        <f t="shared" ca="1" si="19"/>
        <v>#REF!</v>
      </c>
    </row>
    <row r="215" spans="1:8" ht="19.5" hidden="1" customHeight="1" x14ac:dyDescent="0.25">
      <c r="A215" s="16" t="str">
        <f t="shared" si="15"/>
        <v>Z175</v>
      </c>
      <c r="B215" s="16">
        <f t="shared" si="16"/>
        <v>214</v>
      </c>
      <c r="C215" s="17" t="s">
        <v>29</v>
      </c>
      <c r="D215" s="18" t="s">
        <v>73</v>
      </c>
      <c r="E215" s="14">
        <f t="shared" si="17"/>
        <v>175</v>
      </c>
      <c r="F215" s="14" t="str">
        <f t="shared" si="18"/>
        <v>Z175</v>
      </c>
      <c r="G215" s="14" t="e">
        <f t="shared" ca="1" si="19"/>
        <v>#REF!</v>
      </c>
      <c r="H215" s="15" t="s">
        <v>382</v>
      </c>
    </row>
    <row r="216" spans="1:8" ht="19.5" hidden="1" customHeight="1" x14ac:dyDescent="0.25">
      <c r="A216" s="16" t="str">
        <f t="shared" si="15"/>
        <v>Z176</v>
      </c>
      <c r="B216" s="16">
        <f t="shared" si="16"/>
        <v>215</v>
      </c>
      <c r="C216" s="17" t="s">
        <v>427</v>
      </c>
      <c r="D216" s="18" t="s">
        <v>73</v>
      </c>
      <c r="E216" s="14">
        <f t="shared" si="17"/>
        <v>176</v>
      </c>
      <c r="F216" s="14" t="str">
        <f t="shared" si="18"/>
        <v>Z176</v>
      </c>
      <c r="G216" s="14" t="e">
        <f t="shared" ca="1" si="19"/>
        <v>#REF!</v>
      </c>
      <c r="H216" s="15" t="s">
        <v>440</v>
      </c>
    </row>
    <row r="217" spans="1:8" ht="19.5" hidden="1" customHeight="1" x14ac:dyDescent="0.25">
      <c r="A217" s="16" t="str">
        <f t="shared" si="15"/>
        <v>Z177</v>
      </c>
      <c r="B217" s="16">
        <f t="shared" si="16"/>
        <v>216</v>
      </c>
      <c r="C217" s="17" t="s">
        <v>206</v>
      </c>
      <c r="D217" s="18" t="s">
        <v>73</v>
      </c>
      <c r="E217" s="14">
        <f t="shared" si="17"/>
        <v>177</v>
      </c>
      <c r="F217" s="14" t="str">
        <f t="shared" si="18"/>
        <v>Z177</v>
      </c>
      <c r="G217" s="14" t="e">
        <f t="shared" ca="1" si="19"/>
        <v>#REF!</v>
      </c>
      <c r="H217" s="15" t="s">
        <v>231</v>
      </c>
    </row>
    <row r="218" spans="1:8" ht="19.5" hidden="1" customHeight="1" x14ac:dyDescent="0.25">
      <c r="A218" s="16" t="str">
        <f t="shared" si="15"/>
        <v>Z178</v>
      </c>
      <c r="B218" s="16">
        <f t="shared" si="16"/>
        <v>217</v>
      </c>
      <c r="C218" s="17" t="s">
        <v>8</v>
      </c>
      <c r="D218" s="18" t="s">
        <v>73</v>
      </c>
      <c r="E218" s="14">
        <f t="shared" si="17"/>
        <v>178</v>
      </c>
      <c r="F218" s="14" t="str">
        <f t="shared" si="18"/>
        <v>Z178</v>
      </c>
      <c r="G218" s="14" t="e">
        <f t="shared" ca="1" si="19"/>
        <v>#REF!</v>
      </c>
      <c r="H218" s="15" t="s">
        <v>460</v>
      </c>
    </row>
    <row r="219" spans="1:8" ht="19.5" hidden="1" customHeight="1" x14ac:dyDescent="0.25">
      <c r="A219" s="16" t="str">
        <f t="shared" si="15"/>
        <v>Z179</v>
      </c>
      <c r="B219" s="16">
        <f t="shared" si="16"/>
        <v>218</v>
      </c>
      <c r="C219" s="17" t="s">
        <v>438</v>
      </c>
      <c r="D219" s="18" t="s">
        <v>73</v>
      </c>
      <c r="E219" s="14">
        <f t="shared" si="17"/>
        <v>179</v>
      </c>
      <c r="F219" s="14" t="str">
        <f t="shared" si="18"/>
        <v>Z179</v>
      </c>
      <c r="G219" s="14" t="e">
        <f t="shared" ca="1" si="19"/>
        <v>#REF!</v>
      </c>
      <c r="H219" s="15" t="s">
        <v>440</v>
      </c>
    </row>
    <row r="220" spans="1:8" ht="19.5" hidden="1" customHeight="1" x14ac:dyDescent="0.25">
      <c r="A220" s="16" t="str">
        <f t="shared" si="15"/>
        <v>Z180</v>
      </c>
      <c r="B220" s="16">
        <f t="shared" si="16"/>
        <v>219</v>
      </c>
      <c r="C220" s="17" t="s">
        <v>192</v>
      </c>
      <c r="D220" s="18" t="s">
        <v>73</v>
      </c>
      <c r="E220" s="14">
        <f t="shared" si="17"/>
        <v>180</v>
      </c>
      <c r="F220" s="14" t="str">
        <f t="shared" si="18"/>
        <v>Z180</v>
      </c>
      <c r="G220" s="14" t="e">
        <f t="shared" ca="1" si="19"/>
        <v>#REF!</v>
      </c>
      <c r="H220" s="15" t="s">
        <v>298</v>
      </c>
    </row>
    <row r="221" spans="1:8" ht="19.149999999999999" hidden="1" customHeight="1" x14ac:dyDescent="0.25">
      <c r="A221" s="16" t="str">
        <f t="shared" si="15"/>
        <v>Z181</v>
      </c>
      <c r="B221" s="16">
        <f t="shared" si="16"/>
        <v>220</v>
      </c>
      <c r="C221" s="17" t="s">
        <v>94</v>
      </c>
      <c r="D221" s="18" t="s">
        <v>73</v>
      </c>
      <c r="E221" s="14">
        <f t="shared" si="17"/>
        <v>181</v>
      </c>
      <c r="F221" s="14" t="str">
        <f t="shared" si="18"/>
        <v>Z181</v>
      </c>
      <c r="G221" s="14" t="e">
        <f t="shared" ca="1" si="19"/>
        <v>#REF!</v>
      </c>
    </row>
    <row r="222" spans="1:8" ht="19.5" hidden="1" customHeight="1" x14ac:dyDescent="0.25">
      <c r="A222" s="16" t="str">
        <f t="shared" si="15"/>
        <v>Z182</v>
      </c>
      <c r="B222" s="16">
        <f t="shared" si="16"/>
        <v>221</v>
      </c>
      <c r="C222" s="17" t="s">
        <v>245</v>
      </c>
      <c r="D222" s="18" t="s">
        <v>73</v>
      </c>
      <c r="E222" s="14">
        <f t="shared" si="17"/>
        <v>182</v>
      </c>
      <c r="F222" s="14" t="str">
        <f t="shared" si="18"/>
        <v>Z182</v>
      </c>
      <c r="G222" s="14" t="e">
        <f t="shared" ca="1" si="19"/>
        <v>#REF!</v>
      </c>
      <c r="H222" s="15" t="s">
        <v>255</v>
      </c>
    </row>
    <row r="223" spans="1:8" ht="19.5" hidden="1" customHeight="1" x14ac:dyDescent="0.25">
      <c r="A223" s="16" t="str">
        <f t="shared" si="15"/>
        <v>Z183</v>
      </c>
      <c r="B223" s="16">
        <f t="shared" si="16"/>
        <v>222</v>
      </c>
      <c r="C223" s="17" t="s">
        <v>123</v>
      </c>
      <c r="D223" s="18" t="s">
        <v>73</v>
      </c>
      <c r="E223" s="14">
        <f t="shared" si="17"/>
        <v>183</v>
      </c>
      <c r="F223" s="14" t="str">
        <f t="shared" si="18"/>
        <v>Z183</v>
      </c>
      <c r="G223" s="14" t="e">
        <f t="shared" ca="1" si="19"/>
        <v>#REF!</v>
      </c>
      <c r="H223" s="15" t="s">
        <v>333</v>
      </c>
    </row>
    <row r="224" spans="1:8" ht="19.5" hidden="1" customHeight="1" x14ac:dyDescent="0.25">
      <c r="A224" s="16" t="str">
        <f t="shared" si="15"/>
        <v>Z184</v>
      </c>
      <c r="B224" s="16">
        <f t="shared" si="16"/>
        <v>223</v>
      </c>
      <c r="C224" s="17" t="s">
        <v>227</v>
      </c>
      <c r="D224" s="18" t="s">
        <v>73</v>
      </c>
      <c r="E224" s="14">
        <f t="shared" si="17"/>
        <v>184</v>
      </c>
      <c r="F224" s="14" t="str">
        <f t="shared" si="18"/>
        <v>Z184</v>
      </c>
      <c r="G224" s="14" t="e">
        <f t="shared" ca="1" si="19"/>
        <v>#REF!</v>
      </c>
      <c r="H224" s="15" t="s">
        <v>460</v>
      </c>
    </row>
    <row r="225" spans="1:8" ht="19.5" hidden="1" customHeight="1" x14ac:dyDescent="0.25">
      <c r="A225" s="16" t="str">
        <f t="shared" si="15"/>
        <v>Z185</v>
      </c>
      <c r="B225" s="16">
        <f t="shared" si="16"/>
        <v>224</v>
      </c>
      <c r="C225" s="17" t="s">
        <v>230</v>
      </c>
      <c r="D225" s="18" t="s">
        <v>73</v>
      </c>
      <c r="E225" s="14">
        <f t="shared" si="17"/>
        <v>185</v>
      </c>
      <c r="F225" s="14" t="str">
        <f t="shared" si="18"/>
        <v>Z185</v>
      </c>
      <c r="G225" s="14" t="e">
        <f t="shared" ca="1" si="19"/>
        <v>#REF!</v>
      </c>
      <c r="H225" s="15" t="s">
        <v>458</v>
      </c>
    </row>
    <row r="226" spans="1:8" ht="19.5" hidden="1" customHeight="1" x14ac:dyDescent="0.25">
      <c r="A226" s="16" t="str">
        <f t="shared" si="15"/>
        <v>Z186</v>
      </c>
      <c r="B226" s="16">
        <f t="shared" si="16"/>
        <v>225</v>
      </c>
      <c r="C226" s="17" t="s">
        <v>101</v>
      </c>
      <c r="D226" s="18" t="s">
        <v>73</v>
      </c>
      <c r="E226" s="14">
        <f t="shared" si="17"/>
        <v>186</v>
      </c>
      <c r="F226" s="14" t="str">
        <f t="shared" si="18"/>
        <v>Z186</v>
      </c>
      <c r="G226" s="14" t="e">
        <f t="shared" ca="1" si="19"/>
        <v>#REF!</v>
      </c>
    </row>
    <row r="227" spans="1:8" ht="19.5" hidden="1" customHeight="1" x14ac:dyDescent="0.25">
      <c r="A227" s="16" t="str">
        <f t="shared" si="15"/>
        <v>Z187</v>
      </c>
      <c r="B227" s="16">
        <f t="shared" si="16"/>
        <v>226</v>
      </c>
      <c r="C227" s="17" t="s">
        <v>137</v>
      </c>
      <c r="D227" s="18" t="s">
        <v>73</v>
      </c>
      <c r="E227" s="14">
        <f t="shared" si="17"/>
        <v>187</v>
      </c>
      <c r="F227" s="14" t="str">
        <f t="shared" si="18"/>
        <v>Z187</v>
      </c>
      <c r="G227" s="14" t="e">
        <f t="shared" ca="1" si="19"/>
        <v>#REF!</v>
      </c>
      <c r="H227" s="15" t="s">
        <v>473</v>
      </c>
    </row>
    <row r="228" spans="1:8" ht="19.5" hidden="1" customHeight="1" x14ac:dyDescent="0.25">
      <c r="A228" s="16" t="str">
        <f t="shared" si="15"/>
        <v>Z188</v>
      </c>
      <c r="B228" s="16">
        <f t="shared" si="16"/>
        <v>227</v>
      </c>
      <c r="C228" s="17" t="s">
        <v>137</v>
      </c>
      <c r="D228" s="18" t="s">
        <v>73</v>
      </c>
      <c r="E228" s="14">
        <f t="shared" si="17"/>
        <v>188</v>
      </c>
      <c r="F228" s="14" t="str">
        <f t="shared" si="18"/>
        <v>Z188</v>
      </c>
      <c r="G228" s="14" t="e">
        <f t="shared" ca="1" si="19"/>
        <v>#REF!</v>
      </c>
    </row>
    <row r="229" spans="1:8" ht="19.5" hidden="1" customHeight="1" x14ac:dyDescent="0.25">
      <c r="A229" s="16" t="str">
        <f t="shared" si="15"/>
        <v>Z189</v>
      </c>
      <c r="B229" s="16">
        <f t="shared" si="16"/>
        <v>228</v>
      </c>
      <c r="C229" s="17" t="s">
        <v>136</v>
      </c>
      <c r="D229" s="18" t="s">
        <v>73</v>
      </c>
      <c r="E229" s="14">
        <f t="shared" si="17"/>
        <v>189</v>
      </c>
      <c r="F229" s="14" t="str">
        <f t="shared" si="18"/>
        <v>Z189</v>
      </c>
      <c r="G229" s="14" t="e">
        <f t="shared" ca="1" si="19"/>
        <v>#REF!</v>
      </c>
    </row>
    <row r="230" spans="1:8" ht="19.5" hidden="1" customHeight="1" x14ac:dyDescent="0.25">
      <c r="A230" s="16" t="str">
        <f t="shared" si="15"/>
        <v>Z190</v>
      </c>
      <c r="B230" s="16">
        <f t="shared" si="16"/>
        <v>229</v>
      </c>
      <c r="C230" s="17" t="s">
        <v>64</v>
      </c>
      <c r="D230" s="18" t="s">
        <v>73</v>
      </c>
      <c r="E230" s="14">
        <f t="shared" si="17"/>
        <v>190</v>
      </c>
      <c r="F230" s="14" t="str">
        <f t="shared" si="18"/>
        <v>Z190</v>
      </c>
      <c r="G230" s="14" t="e">
        <f t="shared" ca="1" si="19"/>
        <v>#REF!</v>
      </c>
    </row>
    <row r="231" spans="1:8" ht="19.5" hidden="1" customHeight="1" x14ac:dyDescent="0.25">
      <c r="A231" s="16" t="str">
        <f t="shared" si="15"/>
        <v>Z191</v>
      </c>
      <c r="B231" s="16">
        <f t="shared" si="16"/>
        <v>230</v>
      </c>
      <c r="C231" s="17" t="s">
        <v>14</v>
      </c>
      <c r="D231" s="18" t="s">
        <v>73</v>
      </c>
      <c r="E231" s="14">
        <f t="shared" si="17"/>
        <v>191</v>
      </c>
      <c r="F231" s="14" t="str">
        <f t="shared" si="18"/>
        <v>Z191</v>
      </c>
      <c r="G231" s="14" t="e">
        <f t="shared" ca="1" si="19"/>
        <v>#REF!</v>
      </c>
    </row>
    <row r="232" spans="1:8" ht="19.5" hidden="1" customHeight="1" x14ac:dyDescent="0.25">
      <c r="A232" s="16" t="str">
        <f t="shared" si="15"/>
        <v>Z192</v>
      </c>
      <c r="B232" s="16">
        <f t="shared" si="16"/>
        <v>231</v>
      </c>
      <c r="C232" s="17" t="s">
        <v>258</v>
      </c>
      <c r="D232" s="18" t="s">
        <v>73</v>
      </c>
      <c r="E232" s="14">
        <f t="shared" si="17"/>
        <v>192</v>
      </c>
      <c r="F232" s="14" t="str">
        <f t="shared" si="18"/>
        <v>Z192</v>
      </c>
      <c r="G232" s="14" t="e">
        <f t="shared" ca="1" si="19"/>
        <v>#REF!</v>
      </c>
      <c r="H232" s="15" t="s">
        <v>391</v>
      </c>
    </row>
    <row r="233" spans="1:8" ht="19.5" hidden="1" customHeight="1" x14ac:dyDescent="0.25">
      <c r="A233" s="16" t="str">
        <f t="shared" si="15"/>
        <v>Z193</v>
      </c>
      <c r="B233" s="16">
        <f t="shared" si="16"/>
        <v>232</v>
      </c>
      <c r="C233" s="17" t="s">
        <v>99</v>
      </c>
      <c r="D233" s="18" t="s">
        <v>73</v>
      </c>
      <c r="E233" s="14">
        <f t="shared" si="17"/>
        <v>193</v>
      </c>
      <c r="F233" s="14" t="str">
        <f t="shared" si="18"/>
        <v>Z193</v>
      </c>
      <c r="G233" s="14" t="e">
        <f t="shared" ca="1" si="19"/>
        <v>#REF!</v>
      </c>
    </row>
    <row r="234" spans="1:8" ht="19.5" hidden="1" customHeight="1" x14ac:dyDescent="0.25">
      <c r="A234" s="16" t="str">
        <f t="shared" si="15"/>
        <v>Z194</v>
      </c>
      <c r="B234" s="16">
        <f t="shared" si="16"/>
        <v>233</v>
      </c>
      <c r="C234" s="17" t="s">
        <v>68</v>
      </c>
      <c r="D234" s="18" t="s">
        <v>73</v>
      </c>
      <c r="E234" s="14">
        <f t="shared" si="17"/>
        <v>194</v>
      </c>
      <c r="F234" s="14" t="str">
        <f t="shared" si="18"/>
        <v>Z194</v>
      </c>
      <c r="G234" s="14" t="e">
        <f t="shared" ca="1" si="19"/>
        <v>#REF!</v>
      </c>
    </row>
    <row r="235" spans="1:8" ht="19.5" hidden="1" customHeight="1" x14ac:dyDescent="0.25">
      <c r="A235" s="16" t="str">
        <f t="shared" si="15"/>
        <v>Z195</v>
      </c>
      <c r="B235" s="16">
        <f t="shared" si="16"/>
        <v>234</v>
      </c>
      <c r="C235" s="17" t="s">
        <v>180</v>
      </c>
      <c r="D235" s="18" t="s">
        <v>73</v>
      </c>
      <c r="E235" s="14">
        <f t="shared" si="17"/>
        <v>195</v>
      </c>
      <c r="F235" s="14" t="str">
        <f t="shared" si="18"/>
        <v>Z195</v>
      </c>
      <c r="G235" s="14" t="e">
        <f t="shared" ca="1" si="19"/>
        <v>#REF!</v>
      </c>
      <c r="H235" s="15" t="s">
        <v>259</v>
      </c>
    </row>
    <row r="236" spans="1:8" ht="19.5" hidden="1" customHeight="1" x14ac:dyDescent="0.25">
      <c r="A236" s="16" t="str">
        <f t="shared" si="15"/>
        <v>Z196</v>
      </c>
      <c r="B236" s="16">
        <f t="shared" si="16"/>
        <v>235</v>
      </c>
      <c r="C236" s="17" t="s">
        <v>125</v>
      </c>
      <c r="D236" s="18" t="s">
        <v>73</v>
      </c>
      <c r="E236" s="14">
        <f t="shared" si="17"/>
        <v>196</v>
      </c>
      <c r="F236" s="14" t="str">
        <f t="shared" si="18"/>
        <v>Z196</v>
      </c>
      <c r="G236" s="14" t="e">
        <f t="shared" ca="1" si="19"/>
        <v>#REF!</v>
      </c>
    </row>
    <row r="237" spans="1:8" ht="19.5" hidden="1" customHeight="1" x14ac:dyDescent="0.25">
      <c r="A237" s="16" t="str">
        <f t="shared" si="15"/>
        <v>Z197</v>
      </c>
      <c r="B237" s="16">
        <f t="shared" si="16"/>
        <v>236</v>
      </c>
      <c r="C237" s="17" t="s">
        <v>166</v>
      </c>
      <c r="D237" s="18" t="s">
        <v>73</v>
      </c>
      <c r="E237" s="14">
        <f t="shared" si="17"/>
        <v>197</v>
      </c>
      <c r="F237" s="14" t="str">
        <f t="shared" si="18"/>
        <v>Z197</v>
      </c>
      <c r="G237" s="14" t="e">
        <f t="shared" ca="1" si="19"/>
        <v>#REF!</v>
      </c>
      <c r="H237" s="15" t="s">
        <v>410</v>
      </c>
    </row>
    <row r="238" spans="1:8" ht="19.5" hidden="1" customHeight="1" x14ac:dyDescent="0.25">
      <c r="A238" s="16" t="str">
        <f t="shared" si="15"/>
        <v>Z198</v>
      </c>
      <c r="B238" s="16">
        <f t="shared" si="16"/>
        <v>237</v>
      </c>
      <c r="C238" s="17" t="s">
        <v>251</v>
      </c>
      <c r="D238" s="18" t="s">
        <v>73</v>
      </c>
      <c r="E238" s="14">
        <f t="shared" si="17"/>
        <v>198</v>
      </c>
      <c r="F238" s="14" t="str">
        <f t="shared" si="18"/>
        <v>Z198</v>
      </c>
      <c r="G238" s="14" t="e">
        <f t="shared" ca="1" si="19"/>
        <v>#REF!</v>
      </c>
      <c r="H238" s="15" t="s">
        <v>409</v>
      </c>
    </row>
    <row r="239" spans="1:8" ht="19.5" hidden="1" customHeight="1" x14ac:dyDescent="0.25">
      <c r="A239" s="16" t="str">
        <f t="shared" si="15"/>
        <v>Z199</v>
      </c>
      <c r="B239" s="16">
        <f t="shared" si="16"/>
        <v>238</v>
      </c>
      <c r="C239" s="17" t="s">
        <v>462</v>
      </c>
      <c r="D239" s="18" t="s">
        <v>73</v>
      </c>
      <c r="E239" s="14">
        <f t="shared" si="17"/>
        <v>199</v>
      </c>
      <c r="F239" s="14" t="str">
        <f t="shared" si="18"/>
        <v>Z199</v>
      </c>
      <c r="G239" s="14" t="e">
        <f t="shared" ca="1" si="19"/>
        <v>#REF!</v>
      </c>
      <c r="H239" s="15" t="s">
        <v>489</v>
      </c>
    </row>
    <row r="240" spans="1:8" ht="19.5" hidden="1" customHeight="1" x14ac:dyDescent="0.25">
      <c r="A240" s="16" t="str">
        <f t="shared" si="15"/>
        <v>Z200</v>
      </c>
      <c r="B240" s="16">
        <f t="shared" si="16"/>
        <v>239</v>
      </c>
      <c r="C240" s="17" t="s">
        <v>213</v>
      </c>
      <c r="D240" s="18" t="s">
        <v>73</v>
      </c>
      <c r="E240" s="14">
        <f t="shared" si="17"/>
        <v>200</v>
      </c>
      <c r="F240" s="14" t="str">
        <f t="shared" si="18"/>
        <v>Z200</v>
      </c>
      <c r="G240" s="14" t="e">
        <f t="shared" ca="1" si="19"/>
        <v>#REF!</v>
      </c>
      <c r="H240" s="15" t="s">
        <v>286</v>
      </c>
    </row>
    <row r="241" spans="1:9" ht="19.5" hidden="1" customHeight="1" x14ac:dyDescent="0.25">
      <c r="A241" s="16" t="str">
        <f t="shared" si="15"/>
        <v>Z201</v>
      </c>
      <c r="B241" s="16">
        <f t="shared" si="16"/>
        <v>240</v>
      </c>
      <c r="C241" s="17" t="s">
        <v>331</v>
      </c>
      <c r="D241" s="18" t="s">
        <v>73</v>
      </c>
      <c r="E241" s="14">
        <f t="shared" si="17"/>
        <v>201</v>
      </c>
      <c r="F241" s="14" t="str">
        <f t="shared" si="18"/>
        <v>Z201</v>
      </c>
      <c r="G241" s="14" t="e">
        <f t="shared" ca="1" si="19"/>
        <v>#REF!</v>
      </c>
      <c r="H241" s="15" t="s">
        <v>341</v>
      </c>
    </row>
    <row r="242" spans="1:9" ht="19.5" hidden="1" customHeight="1" x14ac:dyDescent="0.25">
      <c r="A242" s="16" t="str">
        <f t="shared" si="15"/>
        <v>Z202</v>
      </c>
      <c r="B242" s="16">
        <f t="shared" si="16"/>
        <v>241</v>
      </c>
      <c r="C242" s="17" t="s">
        <v>81</v>
      </c>
      <c r="D242" s="18" t="s">
        <v>73</v>
      </c>
      <c r="E242" s="14">
        <f t="shared" si="17"/>
        <v>202</v>
      </c>
      <c r="F242" s="14" t="str">
        <f t="shared" si="18"/>
        <v>Z202</v>
      </c>
      <c r="G242" s="14" t="e">
        <f t="shared" ca="1" si="19"/>
        <v>#REF!</v>
      </c>
    </row>
    <row r="243" spans="1:9" ht="19.5" hidden="1" customHeight="1" x14ac:dyDescent="0.25">
      <c r="A243" s="16" t="str">
        <f t="shared" si="15"/>
        <v>Z203</v>
      </c>
      <c r="B243" s="16">
        <f t="shared" si="16"/>
        <v>242</v>
      </c>
      <c r="C243" s="17" t="s">
        <v>392</v>
      </c>
      <c r="D243" s="18" t="s">
        <v>73</v>
      </c>
      <c r="E243" s="14">
        <f t="shared" si="17"/>
        <v>203</v>
      </c>
      <c r="F243" s="14" t="str">
        <f t="shared" si="18"/>
        <v>Z203</v>
      </c>
      <c r="G243" s="14" t="e">
        <f t="shared" ca="1" si="19"/>
        <v>#REF!</v>
      </c>
      <c r="H243" s="15" t="s">
        <v>410</v>
      </c>
    </row>
    <row r="244" spans="1:9" ht="19.5" hidden="1" customHeight="1" x14ac:dyDescent="0.25">
      <c r="A244" s="16" t="str">
        <f t="shared" si="15"/>
        <v>Z204</v>
      </c>
      <c r="B244" s="16">
        <f t="shared" si="16"/>
        <v>243</v>
      </c>
      <c r="C244" s="17" t="s">
        <v>79</v>
      </c>
      <c r="D244" s="18" t="s">
        <v>73</v>
      </c>
      <c r="E244" s="14">
        <f t="shared" si="17"/>
        <v>204</v>
      </c>
      <c r="F244" s="14" t="str">
        <f t="shared" si="18"/>
        <v>Z204</v>
      </c>
      <c r="G244" s="14" t="e">
        <f t="shared" ca="1" si="19"/>
        <v>#REF!</v>
      </c>
    </row>
    <row r="245" spans="1:9" ht="19.5" hidden="1" customHeight="1" x14ac:dyDescent="0.25">
      <c r="A245" s="16" t="str">
        <f t="shared" si="15"/>
        <v>Z205</v>
      </c>
      <c r="B245" s="16">
        <f t="shared" si="16"/>
        <v>244</v>
      </c>
      <c r="C245" s="17" t="s">
        <v>262</v>
      </c>
      <c r="D245" s="18" t="s">
        <v>73</v>
      </c>
      <c r="E245" s="14">
        <f t="shared" si="17"/>
        <v>205</v>
      </c>
      <c r="F245" s="14" t="str">
        <f t="shared" si="18"/>
        <v>Z205</v>
      </c>
      <c r="G245" s="14" t="e">
        <f t="shared" ca="1" si="19"/>
        <v>#REF!</v>
      </c>
      <c r="H245" s="15" t="s">
        <v>297</v>
      </c>
    </row>
    <row r="246" spans="1:9" ht="19.5" hidden="1" customHeight="1" x14ac:dyDescent="0.25">
      <c r="A246" s="16" t="str">
        <f t="shared" si="15"/>
        <v>Z206</v>
      </c>
      <c r="B246" s="16">
        <f t="shared" si="16"/>
        <v>245</v>
      </c>
      <c r="C246" s="17" t="s">
        <v>412</v>
      </c>
      <c r="D246" s="18" t="s">
        <v>73</v>
      </c>
      <c r="E246" s="14">
        <f t="shared" si="17"/>
        <v>206</v>
      </c>
      <c r="F246" s="14" t="str">
        <f t="shared" si="18"/>
        <v>Z206</v>
      </c>
      <c r="G246" s="14" t="e">
        <f t="shared" ca="1" si="19"/>
        <v>#REF!</v>
      </c>
      <c r="H246" s="15" t="s">
        <v>423</v>
      </c>
    </row>
    <row r="247" spans="1:9" ht="19.5" hidden="1" customHeight="1" x14ac:dyDescent="0.25">
      <c r="A247" s="16" t="str">
        <f t="shared" si="15"/>
        <v>Z207</v>
      </c>
      <c r="B247" s="16">
        <f t="shared" si="16"/>
        <v>246</v>
      </c>
      <c r="C247" s="17" t="s">
        <v>19</v>
      </c>
      <c r="D247" s="18" t="s">
        <v>73</v>
      </c>
      <c r="E247" s="14">
        <f t="shared" si="17"/>
        <v>207</v>
      </c>
      <c r="F247" s="14" t="str">
        <f t="shared" si="18"/>
        <v>Z207</v>
      </c>
      <c r="G247" s="14" t="e">
        <f t="shared" ca="1" si="19"/>
        <v>#REF!</v>
      </c>
      <c r="H247" s="33" t="s">
        <v>475</v>
      </c>
    </row>
    <row r="248" spans="1:9" ht="19.5" hidden="1" customHeight="1" x14ac:dyDescent="0.25">
      <c r="A248" s="16" t="str">
        <f t="shared" si="15"/>
        <v>Z208</v>
      </c>
      <c r="B248" s="16">
        <f t="shared" si="16"/>
        <v>247</v>
      </c>
      <c r="C248" s="17" t="s">
        <v>65</v>
      </c>
      <c r="D248" s="18" t="s">
        <v>73</v>
      </c>
      <c r="E248" s="14">
        <f t="shared" si="17"/>
        <v>208</v>
      </c>
      <c r="F248" s="14" t="str">
        <f t="shared" si="18"/>
        <v>Z208</v>
      </c>
      <c r="G248" s="14" t="e">
        <f t="shared" ca="1" si="19"/>
        <v>#REF!</v>
      </c>
    </row>
    <row r="249" spans="1:9" ht="19.5" hidden="1" customHeight="1" x14ac:dyDescent="0.25">
      <c r="A249" s="16" t="str">
        <f t="shared" si="15"/>
        <v>Z209</v>
      </c>
      <c r="B249" s="16">
        <f t="shared" si="16"/>
        <v>248</v>
      </c>
      <c r="C249" s="17" t="s">
        <v>437</v>
      </c>
      <c r="D249" s="18" t="s">
        <v>73</v>
      </c>
      <c r="E249" s="14">
        <f t="shared" si="17"/>
        <v>209</v>
      </c>
      <c r="F249" s="14" t="str">
        <f t="shared" si="18"/>
        <v>Z209</v>
      </c>
      <c r="G249" s="14" t="e">
        <f t="shared" ca="1" si="19"/>
        <v>#REF!</v>
      </c>
      <c r="H249" s="15" t="s">
        <v>440</v>
      </c>
    </row>
    <row r="250" spans="1:9" ht="19.5" hidden="1" customHeight="1" x14ac:dyDescent="0.25">
      <c r="A250" s="16" t="str">
        <f t="shared" si="15"/>
        <v>Z210</v>
      </c>
      <c r="B250" s="16">
        <f t="shared" si="16"/>
        <v>249</v>
      </c>
      <c r="C250" s="17" t="s">
        <v>395</v>
      </c>
      <c r="D250" s="18" t="s">
        <v>73</v>
      </c>
      <c r="E250" s="14">
        <f t="shared" si="17"/>
        <v>210</v>
      </c>
      <c r="F250" s="14" t="str">
        <f t="shared" si="18"/>
        <v>Z210</v>
      </c>
      <c r="G250" s="14" t="e">
        <f t="shared" ca="1" si="19"/>
        <v>#REF!</v>
      </c>
      <c r="H250" s="15" t="s">
        <v>452</v>
      </c>
    </row>
    <row r="251" spans="1:9" ht="19.5" hidden="1" customHeight="1" x14ac:dyDescent="0.25">
      <c r="A251" s="16" t="str">
        <f t="shared" si="15"/>
        <v>Z211</v>
      </c>
      <c r="B251" s="16">
        <f t="shared" si="16"/>
        <v>250</v>
      </c>
      <c r="C251" s="17" t="s">
        <v>243</v>
      </c>
      <c r="D251" s="18" t="s">
        <v>73</v>
      </c>
      <c r="E251" s="14">
        <f t="shared" si="17"/>
        <v>211</v>
      </c>
      <c r="F251" s="14" t="str">
        <f t="shared" si="18"/>
        <v>Z211</v>
      </c>
      <c r="G251" s="14" t="e">
        <f t="shared" ca="1" si="19"/>
        <v>#REF!</v>
      </c>
      <c r="H251" s="15" t="s">
        <v>280</v>
      </c>
    </row>
    <row r="252" spans="1:9" ht="19.5" hidden="1" customHeight="1" x14ac:dyDescent="0.25">
      <c r="A252" s="16" t="str">
        <f t="shared" si="15"/>
        <v>Z212</v>
      </c>
      <c r="B252" s="16">
        <f t="shared" si="16"/>
        <v>251</v>
      </c>
      <c r="C252" s="17" t="s">
        <v>376</v>
      </c>
      <c r="D252" s="18" t="s">
        <v>73</v>
      </c>
      <c r="E252" s="14">
        <f t="shared" si="17"/>
        <v>212</v>
      </c>
      <c r="F252" s="14" t="str">
        <f t="shared" si="18"/>
        <v>Z212</v>
      </c>
      <c r="G252" s="14" t="e">
        <f t="shared" ca="1" si="19"/>
        <v>#REF!</v>
      </c>
      <c r="H252" s="15" t="s">
        <v>383</v>
      </c>
    </row>
    <row r="253" spans="1:9" ht="19.5" hidden="1" customHeight="1" x14ac:dyDescent="0.25">
      <c r="A253" s="16" t="str">
        <f t="shared" si="15"/>
        <v>Z213</v>
      </c>
      <c r="B253" s="16">
        <f t="shared" si="16"/>
        <v>252</v>
      </c>
      <c r="C253" s="17" t="s">
        <v>326</v>
      </c>
      <c r="D253" s="18" t="s">
        <v>73</v>
      </c>
      <c r="E253" s="14">
        <f t="shared" si="17"/>
        <v>213</v>
      </c>
      <c r="F253" s="14" t="str">
        <f t="shared" si="18"/>
        <v>Z213</v>
      </c>
      <c r="G253" s="14" t="e">
        <f t="shared" ca="1" si="19"/>
        <v>#REF!</v>
      </c>
      <c r="H253" s="15" t="s">
        <v>389</v>
      </c>
      <c r="I253" s="15" t="s">
        <v>358</v>
      </c>
    </row>
    <row r="254" spans="1:9" ht="19.5" hidden="1" customHeight="1" x14ac:dyDescent="0.25">
      <c r="A254" s="16" t="str">
        <f t="shared" si="15"/>
        <v>Z214</v>
      </c>
      <c r="B254" s="16">
        <f t="shared" si="16"/>
        <v>253</v>
      </c>
      <c r="C254" s="17" t="s">
        <v>204</v>
      </c>
      <c r="D254" s="18" t="s">
        <v>73</v>
      </c>
      <c r="E254" s="14">
        <f t="shared" si="17"/>
        <v>214</v>
      </c>
      <c r="F254" s="14" t="str">
        <f t="shared" si="18"/>
        <v>Z214</v>
      </c>
      <c r="G254" s="14" t="e">
        <f t="shared" ca="1" si="19"/>
        <v>#REF!</v>
      </c>
      <c r="H254" s="15" t="s">
        <v>414</v>
      </c>
    </row>
    <row r="255" spans="1:9" ht="19.5" hidden="1" customHeight="1" x14ac:dyDescent="0.25">
      <c r="A255" s="16" t="str">
        <f t="shared" si="15"/>
        <v>Z215</v>
      </c>
      <c r="B255" s="16">
        <f t="shared" si="16"/>
        <v>254</v>
      </c>
      <c r="C255" s="17" t="s">
        <v>204</v>
      </c>
      <c r="D255" s="18" t="s">
        <v>73</v>
      </c>
      <c r="E255" s="14">
        <f t="shared" si="17"/>
        <v>215</v>
      </c>
      <c r="F255" s="14" t="str">
        <f t="shared" si="18"/>
        <v>Z215</v>
      </c>
      <c r="G255" s="14" t="e">
        <f t="shared" ca="1" si="19"/>
        <v>#REF!</v>
      </c>
      <c r="H255" s="15" t="s">
        <v>277</v>
      </c>
    </row>
    <row r="256" spans="1:9" ht="19.5" hidden="1" customHeight="1" x14ac:dyDescent="0.25">
      <c r="A256" s="16" t="str">
        <f t="shared" si="15"/>
        <v>Z216</v>
      </c>
      <c r="B256" s="16">
        <f t="shared" si="16"/>
        <v>255</v>
      </c>
      <c r="C256" s="17" t="s">
        <v>93</v>
      </c>
      <c r="D256" s="18" t="s">
        <v>73</v>
      </c>
      <c r="E256" s="14">
        <f t="shared" si="17"/>
        <v>216</v>
      </c>
      <c r="F256" s="14" t="str">
        <f t="shared" si="18"/>
        <v>Z216</v>
      </c>
      <c r="G256" s="14" t="e">
        <f t="shared" ca="1" si="19"/>
        <v>#REF!</v>
      </c>
    </row>
    <row r="257" spans="1:8" ht="19.5" hidden="1" customHeight="1" x14ac:dyDescent="0.25">
      <c r="A257" s="16" t="str">
        <f t="shared" si="15"/>
        <v>Z217</v>
      </c>
      <c r="B257" s="16">
        <f t="shared" si="16"/>
        <v>256</v>
      </c>
      <c r="C257" s="17" t="s">
        <v>121</v>
      </c>
      <c r="D257" s="18" t="s">
        <v>73</v>
      </c>
      <c r="E257" s="14">
        <f t="shared" si="17"/>
        <v>217</v>
      </c>
      <c r="F257" s="14" t="str">
        <f t="shared" si="18"/>
        <v>Z217</v>
      </c>
      <c r="G257" s="14" t="e">
        <f t="shared" ca="1" si="19"/>
        <v>#REF!</v>
      </c>
    </row>
    <row r="258" spans="1:8" ht="19.5" hidden="1" customHeight="1" x14ac:dyDescent="0.25">
      <c r="A258" s="16" t="str">
        <f t="shared" ref="A258:A321" si="20">F258</f>
        <v>Z218</v>
      </c>
      <c r="B258" s="16">
        <f t="shared" ref="B258:B321" si="21">ROW()-1</f>
        <v>257</v>
      </c>
      <c r="C258" s="17" t="s">
        <v>48</v>
      </c>
      <c r="D258" s="18" t="s">
        <v>73</v>
      </c>
      <c r="E258" s="14">
        <f t="shared" ref="E258:E304" si="22">IF(D258=D257,E257+1,1)</f>
        <v>218</v>
      </c>
      <c r="F258" s="14" t="str">
        <f t="shared" ref="F258:F321" si="23">CONCATENATE(D258,E258)</f>
        <v>Z218</v>
      </c>
      <c r="G258" s="14" t="e">
        <f t="shared" ref="G258:G321" ca="1" si="24">VLOOKUP(C258,INDIRECT("'"&amp;D258&amp;" liga'!$A$1:$P$33"),16,FALSE)</f>
        <v>#REF!</v>
      </c>
    </row>
    <row r="259" spans="1:8" ht="19.5" hidden="1" customHeight="1" x14ac:dyDescent="0.25">
      <c r="A259" s="16" t="str">
        <f t="shared" si="20"/>
        <v>Z219</v>
      </c>
      <c r="B259" s="16">
        <f t="shared" si="21"/>
        <v>258</v>
      </c>
      <c r="C259" s="17" t="s">
        <v>291</v>
      </c>
      <c r="D259" s="18" t="s">
        <v>73</v>
      </c>
      <c r="E259" s="14">
        <f t="shared" si="22"/>
        <v>219</v>
      </c>
      <c r="F259" s="14" t="str">
        <f t="shared" si="23"/>
        <v>Z219</v>
      </c>
      <c r="G259" s="14" t="e">
        <f t="shared" ca="1" si="24"/>
        <v>#REF!</v>
      </c>
      <c r="H259" s="15" t="s">
        <v>370</v>
      </c>
    </row>
    <row r="260" spans="1:8" ht="19.5" hidden="1" customHeight="1" x14ac:dyDescent="0.25">
      <c r="A260" s="16" t="str">
        <f t="shared" si="20"/>
        <v>Z220</v>
      </c>
      <c r="B260" s="16">
        <f t="shared" si="21"/>
        <v>259</v>
      </c>
      <c r="C260" s="17" t="s">
        <v>140</v>
      </c>
      <c r="D260" s="18" t="s">
        <v>73</v>
      </c>
      <c r="E260" s="14">
        <f t="shared" si="22"/>
        <v>220</v>
      </c>
      <c r="F260" s="14" t="str">
        <f t="shared" si="23"/>
        <v>Z220</v>
      </c>
      <c r="G260" s="14" t="e">
        <f t="shared" ca="1" si="24"/>
        <v>#REF!</v>
      </c>
    </row>
    <row r="261" spans="1:8" ht="19.5" hidden="1" customHeight="1" x14ac:dyDescent="0.25">
      <c r="A261" s="16" t="str">
        <f t="shared" si="20"/>
        <v>Z221</v>
      </c>
      <c r="B261" s="16">
        <f t="shared" si="21"/>
        <v>260</v>
      </c>
      <c r="C261" s="17" t="s">
        <v>66</v>
      </c>
      <c r="D261" s="18" t="s">
        <v>73</v>
      </c>
      <c r="E261" s="14">
        <f t="shared" si="22"/>
        <v>221</v>
      </c>
      <c r="F261" s="14" t="str">
        <f t="shared" si="23"/>
        <v>Z221</v>
      </c>
      <c r="G261" s="14" t="e">
        <f t="shared" ca="1" si="24"/>
        <v>#REF!</v>
      </c>
      <c r="H261" s="15" t="s">
        <v>310</v>
      </c>
    </row>
    <row r="262" spans="1:8" ht="19.5" hidden="1" customHeight="1" x14ac:dyDescent="0.25">
      <c r="A262" s="16" t="str">
        <f t="shared" si="20"/>
        <v>Z222</v>
      </c>
      <c r="B262" s="16">
        <f t="shared" si="21"/>
        <v>261</v>
      </c>
      <c r="C262" s="17" t="s">
        <v>226</v>
      </c>
      <c r="D262" s="18" t="s">
        <v>73</v>
      </c>
      <c r="E262" s="14">
        <f t="shared" si="22"/>
        <v>222</v>
      </c>
      <c r="F262" s="14" t="str">
        <f t="shared" si="23"/>
        <v>Z222</v>
      </c>
      <c r="G262" s="14" t="e">
        <f t="shared" ca="1" si="24"/>
        <v>#REF!</v>
      </c>
      <c r="H262" s="15" t="s">
        <v>451</v>
      </c>
    </row>
    <row r="263" spans="1:8" ht="19.5" hidden="1" customHeight="1" x14ac:dyDescent="0.25">
      <c r="A263" s="16" t="str">
        <f t="shared" si="20"/>
        <v>Z223</v>
      </c>
      <c r="B263" s="16">
        <f t="shared" si="21"/>
        <v>262</v>
      </c>
      <c r="C263" s="17" t="s">
        <v>413</v>
      </c>
      <c r="D263" s="18" t="s">
        <v>73</v>
      </c>
      <c r="E263" s="14">
        <f t="shared" si="22"/>
        <v>223</v>
      </c>
      <c r="F263" s="14" t="str">
        <f t="shared" si="23"/>
        <v>Z223</v>
      </c>
      <c r="G263" s="14" t="e">
        <f t="shared" ca="1" si="24"/>
        <v>#REF!</v>
      </c>
      <c r="H263" s="15" t="s">
        <v>429</v>
      </c>
    </row>
    <row r="264" spans="1:8" ht="19.5" hidden="1" customHeight="1" x14ac:dyDescent="0.25">
      <c r="A264" s="16" t="str">
        <f t="shared" si="20"/>
        <v>Z224</v>
      </c>
      <c r="B264" s="16">
        <f t="shared" si="21"/>
        <v>263</v>
      </c>
      <c r="C264" s="17" t="s">
        <v>110</v>
      </c>
      <c r="D264" s="18" t="s">
        <v>73</v>
      </c>
      <c r="E264" s="14">
        <f t="shared" si="22"/>
        <v>224</v>
      </c>
      <c r="F264" s="14" t="str">
        <f t="shared" si="23"/>
        <v>Z224</v>
      </c>
      <c r="G264" s="14" t="e">
        <f t="shared" ca="1" si="24"/>
        <v>#REF!</v>
      </c>
      <c r="H264" s="15" t="s">
        <v>184</v>
      </c>
    </row>
    <row r="265" spans="1:8" ht="19.5" hidden="1" customHeight="1" x14ac:dyDescent="0.25">
      <c r="A265" s="16" t="str">
        <f t="shared" si="20"/>
        <v>Z225</v>
      </c>
      <c r="B265" s="16">
        <f t="shared" si="21"/>
        <v>264</v>
      </c>
      <c r="C265" s="17" t="s">
        <v>52</v>
      </c>
      <c r="D265" s="18" t="s">
        <v>73</v>
      </c>
      <c r="E265" s="14">
        <f t="shared" si="22"/>
        <v>225</v>
      </c>
      <c r="F265" s="14" t="str">
        <f t="shared" si="23"/>
        <v>Z225</v>
      </c>
      <c r="G265" s="14" t="e">
        <f t="shared" ca="1" si="24"/>
        <v>#REF!</v>
      </c>
      <c r="H265" s="15" t="s">
        <v>239</v>
      </c>
    </row>
    <row r="266" spans="1:8" ht="19.5" hidden="1" customHeight="1" x14ac:dyDescent="0.25">
      <c r="A266" s="16" t="str">
        <f t="shared" si="20"/>
        <v>Z226</v>
      </c>
      <c r="B266" s="16">
        <f t="shared" si="21"/>
        <v>265</v>
      </c>
      <c r="C266" s="17" t="s">
        <v>221</v>
      </c>
      <c r="D266" s="18" t="s">
        <v>73</v>
      </c>
      <c r="E266" s="14">
        <f t="shared" si="22"/>
        <v>226</v>
      </c>
      <c r="F266" s="14" t="str">
        <f t="shared" si="23"/>
        <v>Z226</v>
      </c>
      <c r="G266" s="14" t="e">
        <f t="shared" ca="1" si="24"/>
        <v>#REF!</v>
      </c>
      <c r="H266" s="15" t="s">
        <v>278</v>
      </c>
    </row>
    <row r="267" spans="1:8" ht="19.5" hidden="1" customHeight="1" x14ac:dyDescent="0.25">
      <c r="A267" s="16" t="str">
        <f t="shared" si="20"/>
        <v>Z227</v>
      </c>
      <c r="B267" s="16">
        <f t="shared" si="21"/>
        <v>266</v>
      </c>
      <c r="C267" s="17" t="s">
        <v>103</v>
      </c>
      <c r="D267" s="18" t="s">
        <v>73</v>
      </c>
      <c r="E267" s="14">
        <f t="shared" si="22"/>
        <v>227</v>
      </c>
      <c r="F267" s="14" t="str">
        <f t="shared" si="23"/>
        <v>Z227</v>
      </c>
      <c r="G267" s="14" t="e">
        <f t="shared" ca="1" si="24"/>
        <v>#REF!</v>
      </c>
    </row>
    <row r="268" spans="1:8" ht="19.5" hidden="1" customHeight="1" x14ac:dyDescent="0.25">
      <c r="A268" s="16" t="str">
        <f t="shared" si="20"/>
        <v>Z228</v>
      </c>
      <c r="B268" s="16">
        <f t="shared" si="21"/>
        <v>267</v>
      </c>
      <c r="C268" s="17" t="s">
        <v>11</v>
      </c>
      <c r="D268" s="18" t="s">
        <v>73</v>
      </c>
      <c r="E268" s="14">
        <f t="shared" si="22"/>
        <v>228</v>
      </c>
      <c r="F268" s="14" t="str">
        <f t="shared" si="23"/>
        <v>Z228</v>
      </c>
      <c r="G268" s="14" t="e">
        <f t="shared" ca="1" si="24"/>
        <v>#REF!</v>
      </c>
    </row>
    <row r="269" spans="1:8" ht="19.5" hidden="1" customHeight="1" x14ac:dyDescent="0.25">
      <c r="A269" s="16" t="str">
        <f t="shared" si="20"/>
        <v>Z229</v>
      </c>
      <c r="B269" s="16">
        <f t="shared" si="21"/>
        <v>268</v>
      </c>
      <c r="C269" s="17" t="s">
        <v>35</v>
      </c>
      <c r="D269" s="18" t="s">
        <v>73</v>
      </c>
      <c r="E269" s="14">
        <f t="shared" si="22"/>
        <v>229</v>
      </c>
      <c r="F269" s="14" t="str">
        <f t="shared" si="23"/>
        <v>Z229</v>
      </c>
      <c r="G269" s="14" t="e">
        <f t="shared" ca="1" si="24"/>
        <v>#REF!</v>
      </c>
    </row>
    <row r="270" spans="1:8" ht="19.5" hidden="1" customHeight="1" x14ac:dyDescent="0.25">
      <c r="A270" s="16" t="str">
        <f t="shared" si="20"/>
        <v>Z230</v>
      </c>
      <c r="B270" s="16">
        <f t="shared" si="21"/>
        <v>269</v>
      </c>
      <c r="C270" s="17" t="s">
        <v>114</v>
      </c>
      <c r="D270" s="18" t="s">
        <v>73</v>
      </c>
      <c r="E270" s="14">
        <f t="shared" si="22"/>
        <v>230</v>
      </c>
      <c r="F270" s="14" t="str">
        <f t="shared" si="23"/>
        <v>Z230</v>
      </c>
      <c r="G270" s="14" t="e">
        <f t="shared" ca="1" si="24"/>
        <v>#REF!</v>
      </c>
    </row>
    <row r="271" spans="1:8" ht="19.5" hidden="1" customHeight="1" x14ac:dyDescent="0.25">
      <c r="A271" s="16" t="str">
        <f t="shared" si="20"/>
        <v>Z231</v>
      </c>
      <c r="B271" s="16">
        <f t="shared" si="21"/>
        <v>270</v>
      </c>
      <c r="C271" s="17" t="s">
        <v>445</v>
      </c>
      <c r="D271" s="18" t="s">
        <v>73</v>
      </c>
      <c r="E271" s="14">
        <f t="shared" si="22"/>
        <v>231</v>
      </c>
      <c r="F271" s="14" t="str">
        <f t="shared" si="23"/>
        <v>Z231</v>
      </c>
      <c r="G271" s="14" t="e">
        <f t="shared" ca="1" si="24"/>
        <v>#REF!</v>
      </c>
      <c r="H271" s="15" t="s">
        <v>456</v>
      </c>
    </row>
    <row r="272" spans="1:8" ht="19.5" hidden="1" customHeight="1" x14ac:dyDescent="0.25">
      <c r="A272" s="16" t="str">
        <f t="shared" si="20"/>
        <v>Z232</v>
      </c>
      <c r="B272" s="16">
        <f t="shared" si="21"/>
        <v>271</v>
      </c>
      <c r="C272" s="17" t="s">
        <v>210</v>
      </c>
      <c r="D272" s="18" t="s">
        <v>73</v>
      </c>
      <c r="E272" s="14">
        <f t="shared" si="22"/>
        <v>232</v>
      </c>
      <c r="F272" s="14" t="str">
        <f t="shared" si="23"/>
        <v>Z232</v>
      </c>
      <c r="G272" s="14" t="e">
        <f t="shared" ca="1" si="24"/>
        <v>#REF!</v>
      </c>
      <c r="H272" s="15" t="s">
        <v>215</v>
      </c>
    </row>
    <row r="273" spans="1:8" ht="19.5" hidden="1" customHeight="1" x14ac:dyDescent="0.25">
      <c r="A273" s="16" t="str">
        <f t="shared" si="20"/>
        <v>Z233</v>
      </c>
      <c r="B273" s="16">
        <f t="shared" si="21"/>
        <v>272</v>
      </c>
      <c r="C273" s="17" t="s">
        <v>337</v>
      </c>
      <c r="D273" s="18" t="s">
        <v>73</v>
      </c>
      <c r="E273" s="14">
        <f t="shared" si="22"/>
        <v>233</v>
      </c>
      <c r="F273" s="14" t="str">
        <f t="shared" si="23"/>
        <v>Z233</v>
      </c>
      <c r="G273" s="14" t="e">
        <f t="shared" ca="1" si="24"/>
        <v>#REF!</v>
      </c>
      <c r="H273" s="15" t="s">
        <v>458</v>
      </c>
    </row>
    <row r="274" spans="1:8" ht="19.5" hidden="1" customHeight="1" x14ac:dyDescent="0.25">
      <c r="A274" s="16" t="str">
        <f t="shared" si="20"/>
        <v>Z234</v>
      </c>
      <c r="B274" s="16">
        <f t="shared" si="21"/>
        <v>273</v>
      </c>
      <c r="C274" s="17" t="s">
        <v>234</v>
      </c>
      <c r="D274" s="18" t="s">
        <v>73</v>
      </c>
      <c r="E274" s="14">
        <f t="shared" si="22"/>
        <v>234</v>
      </c>
      <c r="F274" s="14" t="str">
        <f t="shared" si="23"/>
        <v>Z234</v>
      </c>
      <c r="G274" s="14" t="e">
        <f t="shared" ca="1" si="24"/>
        <v>#REF!</v>
      </c>
      <c r="H274" s="15" t="s">
        <v>404</v>
      </c>
    </row>
    <row r="275" spans="1:8" ht="19.5" hidden="1" customHeight="1" x14ac:dyDescent="0.25">
      <c r="A275" s="16" t="str">
        <f t="shared" si="20"/>
        <v>Z235</v>
      </c>
      <c r="B275" s="16">
        <f t="shared" si="21"/>
        <v>274</v>
      </c>
      <c r="C275" s="17" t="s">
        <v>74</v>
      </c>
      <c r="D275" s="18" t="s">
        <v>73</v>
      </c>
      <c r="E275" s="14">
        <f t="shared" si="22"/>
        <v>235</v>
      </c>
      <c r="F275" s="14" t="str">
        <f t="shared" si="23"/>
        <v>Z235</v>
      </c>
      <c r="G275" s="14" t="e">
        <f t="shared" ca="1" si="24"/>
        <v>#REF!</v>
      </c>
      <c r="H275" s="15" t="s">
        <v>162</v>
      </c>
    </row>
    <row r="276" spans="1:8" ht="19.5" hidden="1" customHeight="1" x14ac:dyDescent="0.25">
      <c r="A276" s="16" t="str">
        <f t="shared" si="20"/>
        <v>Z236</v>
      </c>
      <c r="B276" s="16">
        <f t="shared" si="21"/>
        <v>275</v>
      </c>
      <c r="C276" s="17" t="s">
        <v>28</v>
      </c>
      <c r="D276" s="18" t="s">
        <v>73</v>
      </c>
      <c r="E276" s="14">
        <f t="shared" si="22"/>
        <v>236</v>
      </c>
      <c r="F276" s="14" t="str">
        <f t="shared" si="23"/>
        <v>Z236</v>
      </c>
      <c r="G276" s="14" t="e">
        <f t="shared" ca="1" si="24"/>
        <v>#REF!</v>
      </c>
    </row>
    <row r="277" spans="1:8" ht="19.5" hidden="1" customHeight="1" x14ac:dyDescent="0.25">
      <c r="A277" s="16" t="str">
        <f t="shared" si="20"/>
        <v>Z237</v>
      </c>
      <c r="B277" s="16">
        <f t="shared" si="21"/>
        <v>276</v>
      </c>
      <c r="C277" s="17" t="s">
        <v>179</v>
      </c>
      <c r="D277" s="18" t="s">
        <v>73</v>
      </c>
      <c r="E277" s="14">
        <f t="shared" si="22"/>
        <v>237</v>
      </c>
      <c r="F277" s="14" t="str">
        <f t="shared" si="23"/>
        <v>Z237</v>
      </c>
      <c r="G277" s="14" t="e">
        <f t="shared" ca="1" si="24"/>
        <v>#REF!</v>
      </c>
      <c r="H277" s="15" t="s">
        <v>246</v>
      </c>
    </row>
    <row r="278" spans="1:8" ht="19.5" hidden="1" customHeight="1" x14ac:dyDescent="0.25">
      <c r="A278" s="16" t="str">
        <f t="shared" si="20"/>
        <v>Z238</v>
      </c>
      <c r="B278" s="16">
        <f t="shared" si="21"/>
        <v>277</v>
      </c>
      <c r="C278" s="17" t="s">
        <v>149</v>
      </c>
      <c r="D278" s="18" t="s">
        <v>73</v>
      </c>
      <c r="E278" s="14">
        <f t="shared" si="22"/>
        <v>238</v>
      </c>
      <c r="F278" s="14" t="str">
        <f t="shared" si="23"/>
        <v>Z238</v>
      </c>
      <c r="G278" s="14" t="e">
        <f t="shared" ca="1" si="24"/>
        <v>#REF!</v>
      </c>
    </row>
    <row r="279" spans="1:8" ht="19.5" hidden="1" customHeight="1" x14ac:dyDescent="0.25">
      <c r="A279" s="16" t="str">
        <f t="shared" si="20"/>
        <v>Z239</v>
      </c>
      <c r="B279" s="16">
        <f t="shared" si="21"/>
        <v>278</v>
      </c>
      <c r="C279" s="17" t="s">
        <v>12</v>
      </c>
      <c r="D279" s="18" t="s">
        <v>73</v>
      </c>
      <c r="E279" s="14">
        <f t="shared" si="22"/>
        <v>239</v>
      </c>
      <c r="F279" s="14" t="str">
        <f t="shared" si="23"/>
        <v>Z239</v>
      </c>
      <c r="G279" s="14" t="e">
        <f t="shared" ca="1" si="24"/>
        <v>#REF!</v>
      </c>
      <c r="H279" s="15" t="s">
        <v>466</v>
      </c>
    </row>
    <row r="280" spans="1:8" ht="19.5" hidden="1" customHeight="1" x14ac:dyDescent="0.25">
      <c r="A280" s="16" t="str">
        <f t="shared" si="20"/>
        <v>Z240</v>
      </c>
      <c r="B280" s="16">
        <f t="shared" si="21"/>
        <v>279</v>
      </c>
      <c r="C280" s="17" t="s">
        <v>6</v>
      </c>
      <c r="D280" s="18" t="s">
        <v>73</v>
      </c>
      <c r="E280" s="14">
        <f t="shared" si="22"/>
        <v>240</v>
      </c>
      <c r="F280" s="14" t="str">
        <f t="shared" si="23"/>
        <v>Z240</v>
      </c>
      <c r="G280" s="14" t="e">
        <f t="shared" ca="1" si="24"/>
        <v>#REF!</v>
      </c>
      <c r="H280" s="15" t="s">
        <v>288</v>
      </c>
    </row>
    <row r="281" spans="1:8" ht="19.5" hidden="1" customHeight="1" x14ac:dyDescent="0.25">
      <c r="A281" s="16" t="str">
        <f t="shared" si="20"/>
        <v>Z241</v>
      </c>
      <c r="B281" s="16">
        <f t="shared" si="21"/>
        <v>280</v>
      </c>
      <c r="C281" s="17" t="s">
        <v>263</v>
      </c>
      <c r="D281" s="18" t="s">
        <v>73</v>
      </c>
      <c r="E281" s="14">
        <f t="shared" si="22"/>
        <v>241</v>
      </c>
      <c r="F281" s="14" t="str">
        <f t="shared" si="23"/>
        <v>Z241</v>
      </c>
      <c r="G281" s="14" t="e">
        <f t="shared" ca="1" si="24"/>
        <v>#REF!</v>
      </c>
      <c r="H281" s="15" t="s">
        <v>280</v>
      </c>
    </row>
    <row r="282" spans="1:8" ht="19.5" hidden="1" customHeight="1" x14ac:dyDescent="0.25">
      <c r="A282" s="16" t="str">
        <f t="shared" si="20"/>
        <v>Z242</v>
      </c>
      <c r="B282" s="16">
        <f t="shared" si="21"/>
        <v>281</v>
      </c>
      <c r="C282" s="17" t="s">
        <v>116</v>
      </c>
      <c r="D282" s="18" t="s">
        <v>73</v>
      </c>
      <c r="E282" s="14">
        <f t="shared" si="22"/>
        <v>242</v>
      </c>
      <c r="F282" s="14" t="str">
        <f t="shared" si="23"/>
        <v>Z242</v>
      </c>
      <c r="G282" s="14" t="e">
        <f t="shared" ca="1" si="24"/>
        <v>#REF!</v>
      </c>
    </row>
    <row r="283" spans="1:8" ht="19.5" hidden="1" customHeight="1" x14ac:dyDescent="0.25">
      <c r="A283" s="16" t="str">
        <f t="shared" si="20"/>
        <v>Z243</v>
      </c>
      <c r="B283" s="16">
        <f t="shared" si="21"/>
        <v>282</v>
      </c>
      <c r="C283" s="17" t="s">
        <v>86</v>
      </c>
      <c r="D283" s="18" t="s">
        <v>73</v>
      </c>
      <c r="E283" s="14">
        <f t="shared" si="22"/>
        <v>243</v>
      </c>
      <c r="F283" s="14" t="str">
        <f t="shared" si="23"/>
        <v>Z243</v>
      </c>
      <c r="G283" s="14" t="e">
        <f t="shared" ca="1" si="24"/>
        <v>#REF!</v>
      </c>
    </row>
    <row r="284" spans="1:8" ht="19.5" hidden="1" customHeight="1" x14ac:dyDescent="0.25">
      <c r="A284" s="16" t="str">
        <f t="shared" si="20"/>
        <v>Z244</v>
      </c>
      <c r="B284" s="16">
        <f t="shared" si="21"/>
        <v>283</v>
      </c>
      <c r="C284" s="17" t="s">
        <v>13</v>
      </c>
      <c r="D284" s="18" t="s">
        <v>73</v>
      </c>
      <c r="E284" s="14">
        <f t="shared" si="22"/>
        <v>244</v>
      </c>
      <c r="F284" s="14" t="str">
        <f t="shared" si="23"/>
        <v>Z244</v>
      </c>
      <c r="G284" s="14" t="e">
        <f t="shared" ca="1" si="24"/>
        <v>#REF!</v>
      </c>
      <c r="H284" s="15" t="s">
        <v>287</v>
      </c>
    </row>
    <row r="285" spans="1:8" ht="19.5" hidden="1" customHeight="1" x14ac:dyDescent="0.25">
      <c r="A285" s="16" t="str">
        <f t="shared" si="20"/>
        <v>Z245</v>
      </c>
      <c r="B285" s="16">
        <f t="shared" si="21"/>
        <v>284</v>
      </c>
      <c r="C285" s="17" t="s">
        <v>400</v>
      </c>
      <c r="D285" s="18" t="s">
        <v>73</v>
      </c>
      <c r="E285" s="14">
        <f t="shared" si="22"/>
        <v>245</v>
      </c>
      <c r="F285" s="14" t="str">
        <f t="shared" si="23"/>
        <v>Z245</v>
      </c>
      <c r="G285" s="14" t="e">
        <f t="shared" ca="1" si="24"/>
        <v>#REF!</v>
      </c>
      <c r="H285" s="15" t="s">
        <v>415</v>
      </c>
    </row>
    <row r="286" spans="1:8" ht="19.5" hidden="1" customHeight="1" x14ac:dyDescent="0.25">
      <c r="A286" s="16" t="str">
        <f t="shared" si="20"/>
        <v>Z246</v>
      </c>
      <c r="B286" s="16">
        <f t="shared" si="21"/>
        <v>285</v>
      </c>
      <c r="C286" s="17" t="s">
        <v>465</v>
      </c>
      <c r="D286" s="18" t="s">
        <v>73</v>
      </c>
      <c r="E286" s="14">
        <f t="shared" si="22"/>
        <v>246</v>
      </c>
      <c r="F286" s="14" t="str">
        <f t="shared" si="23"/>
        <v>Z246</v>
      </c>
      <c r="G286" s="14" t="e">
        <f t="shared" ca="1" si="24"/>
        <v>#REF!</v>
      </c>
      <c r="H286" s="15" t="s">
        <v>474</v>
      </c>
    </row>
    <row r="287" spans="1:8" ht="19.5" hidden="1" customHeight="1" x14ac:dyDescent="0.25">
      <c r="A287" s="16" t="str">
        <f t="shared" si="20"/>
        <v>Z247</v>
      </c>
      <c r="B287" s="16">
        <f t="shared" si="21"/>
        <v>286</v>
      </c>
      <c r="C287" s="17" t="s">
        <v>55</v>
      </c>
      <c r="D287" s="18" t="s">
        <v>73</v>
      </c>
      <c r="E287" s="14">
        <f t="shared" si="22"/>
        <v>247</v>
      </c>
      <c r="F287" s="14" t="str">
        <f t="shared" si="23"/>
        <v>Z247</v>
      </c>
      <c r="G287" s="14" t="e">
        <f t="shared" ca="1" si="24"/>
        <v>#REF!</v>
      </c>
      <c r="H287" s="15" t="s">
        <v>311</v>
      </c>
    </row>
    <row r="288" spans="1:8" ht="19.5" hidden="1" customHeight="1" x14ac:dyDescent="0.25">
      <c r="A288" s="16" t="str">
        <f t="shared" si="20"/>
        <v>Z248</v>
      </c>
      <c r="B288" s="16">
        <f t="shared" si="21"/>
        <v>287</v>
      </c>
      <c r="C288" s="17" t="s">
        <v>306</v>
      </c>
      <c r="D288" s="18" t="s">
        <v>73</v>
      </c>
      <c r="E288" s="14">
        <f t="shared" si="22"/>
        <v>248</v>
      </c>
      <c r="F288" s="14" t="str">
        <f t="shared" si="23"/>
        <v>Z248</v>
      </c>
      <c r="G288" s="14" t="e">
        <f t="shared" ca="1" si="24"/>
        <v>#REF!</v>
      </c>
      <c r="H288" s="15" t="s">
        <v>313</v>
      </c>
    </row>
    <row r="289" spans="1:8" ht="19.5" hidden="1" customHeight="1" x14ac:dyDescent="0.25">
      <c r="A289" s="16" t="str">
        <f t="shared" si="20"/>
        <v>Z249</v>
      </c>
      <c r="B289" s="16">
        <f t="shared" si="21"/>
        <v>288</v>
      </c>
      <c r="C289" s="17" t="s">
        <v>307</v>
      </c>
      <c r="D289" s="18" t="s">
        <v>73</v>
      </c>
      <c r="E289" s="14">
        <f t="shared" si="22"/>
        <v>249</v>
      </c>
      <c r="F289" s="14" t="str">
        <f t="shared" si="23"/>
        <v>Z249</v>
      </c>
      <c r="G289" s="14" t="e">
        <f t="shared" ca="1" si="24"/>
        <v>#REF!</v>
      </c>
      <c r="H289" s="15" t="s">
        <v>314</v>
      </c>
    </row>
    <row r="290" spans="1:8" ht="19.5" hidden="1" customHeight="1" x14ac:dyDescent="0.25">
      <c r="A290" s="16" t="str">
        <f t="shared" si="20"/>
        <v>Z250</v>
      </c>
      <c r="B290" s="16">
        <f t="shared" si="21"/>
        <v>289</v>
      </c>
      <c r="C290" s="17" t="s">
        <v>218</v>
      </c>
      <c r="D290" s="18" t="s">
        <v>73</v>
      </c>
      <c r="E290" s="14">
        <f t="shared" si="22"/>
        <v>250</v>
      </c>
      <c r="F290" s="14" t="str">
        <f t="shared" si="23"/>
        <v>Z250</v>
      </c>
      <c r="G290" s="14" t="e">
        <f t="shared" ca="1" si="24"/>
        <v>#REF!</v>
      </c>
      <c r="H290" s="15" t="s">
        <v>428</v>
      </c>
    </row>
    <row r="291" spans="1:8" ht="19.5" hidden="1" customHeight="1" x14ac:dyDescent="0.25">
      <c r="A291" s="16" t="str">
        <f t="shared" si="20"/>
        <v>Z251</v>
      </c>
      <c r="B291" s="16">
        <f t="shared" si="21"/>
        <v>290</v>
      </c>
      <c r="C291" s="17" t="s">
        <v>69</v>
      </c>
      <c r="D291" s="18" t="s">
        <v>73</v>
      </c>
      <c r="E291" s="14">
        <f t="shared" si="22"/>
        <v>251</v>
      </c>
      <c r="F291" s="14" t="str">
        <f t="shared" si="23"/>
        <v>Z251</v>
      </c>
      <c r="G291" s="14" t="e">
        <f t="shared" ca="1" si="24"/>
        <v>#REF!</v>
      </c>
      <c r="H291" s="15" t="s">
        <v>362</v>
      </c>
    </row>
    <row r="292" spans="1:8" ht="19.5" hidden="1" customHeight="1" x14ac:dyDescent="0.25">
      <c r="A292" s="16" t="str">
        <f t="shared" si="20"/>
        <v>Z252</v>
      </c>
      <c r="B292" s="16">
        <f t="shared" si="21"/>
        <v>291</v>
      </c>
      <c r="C292" s="17" t="s">
        <v>42</v>
      </c>
      <c r="D292" s="18" t="s">
        <v>73</v>
      </c>
      <c r="E292" s="14">
        <f t="shared" si="22"/>
        <v>252</v>
      </c>
      <c r="F292" s="14" t="str">
        <f t="shared" si="23"/>
        <v>Z252</v>
      </c>
      <c r="G292" s="14" t="e">
        <f t="shared" ca="1" si="24"/>
        <v>#REF!</v>
      </c>
      <c r="H292" s="15" t="s">
        <v>477</v>
      </c>
    </row>
    <row r="293" spans="1:8" ht="19.5" hidden="1" customHeight="1" x14ac:dyDescent="0.25">
      <c r="A293" s="16" t="str">
        <f t="shared" si="20"/>
        <v>Z253</v>
      </c>
      <c r="B293" s="16">
        <f t="shared" si="21"/>
        <v>292</v>
      </c>
      <c r="C293" s="17" t="s">
        <v>212</v>
      </c>
      <c r="D293" s="18" t="s">
        <v>73</v>
      </c>
      <c r="E293" s="14">
        <f t="shared" si="22"/>
        <v>253</v>
      </c>
      <c r="F293" s="14" t="str">
        <f t="shared" si="23"/>
        <v>Z253</v>
      </c>
      <c r="G293" s="14" t="e">
        <f t="shared" ca="1" si="24"/>
        <v>#REF!</v>
      </c>
      <c r="H293" s="15" t="s">
        <v>222</v>
      </c>
    </row>
    <row r="294" spans="1:8" ht="19.5" hidden="1" customHeight="1" x14ac:dyDescent="0.25">
      <c r="A294" s="16" t="str">
        <f t="shared" si="20"/>
        <v>Z254</v>
      </c>
      <c r="B294" s="16">
        <f t="shared" si="21"/>
        <v>293</v>
      </c>
      <c r="C294" s="17" t="s">
        <v>208</v>
      </c>
      <c r="D294" s="18" t="s">
        <v>73</v>
      </c>
      <c r="E294" s="14">
        <f t="shared" si="22"/>
        <v>254</v>
      </c>
      <c r="F294" s="14" t="str">
        <f t="shared" si="23"/>
        <v>Z254</v>
      </c>
      <c r="G294" s="14" t="e">
        <f t="shared" ca="1" si="24"/>
        <v>#REF!</v>
      </c>
      <c r="H294" s="15" t="s">
        <v>267</v>
      </c>
    </row>
    <row r="295" spans="1:8" ht="19.5" hidden="1" customHeight="1" x14ac:dyDescent="0.25">
      <c r="A295" s="16" t="str">
        <f t="shared" si="20"/>
        <v>Z255</v>
      </c>
      <c r="B295" s="16">
        <f t="shared" si="21"/>
        <v>294</v>
      </c>
      <c r="C295" s="17" t="s">
        <v>299</v>
      </c>
      <c r="D295" s="18" t="s">
        <v>73</v>
      </c>
      <c r="E295" s="14">
        <f t="shared" si="22"/>
        <v>255</v>
      </c>
      <c r="F295" s="14" t="str">
        <f t="shared" si="23"/>
        <v>Z255</v>
      </c>
      <c r="G295" s="14" t="e">
        <f t="shared" ca="1" si="24"/>
        <v>#REF!</v>
      </c>
      <c r="H295" s="15" t="s">
        <v>313</v>
      </c>
    </row>
    <row r="296" spans="1:8" ht="19.5" hidden="1" customHeight="1" x14ac:dyDescent="0.25">
      <c r="A296" s="16" t="str">
        <f t="shared" si="20"/>
        <v>Z256</v>
      </c>
      <c r="B296" s="16">
        <f t="shared" si="21"/>
        <v>295</v>
      </c>
      <c r="C296" s="17" t="s">
        <v>380</v>
      </c>
      <c r="D296" s="18" t="s">
        <v>73</v>
      </c>
      <c r="E296" s="14">
        <f t="shared" si="22"/>
        <v>256</v>
      </c>
      <c r="F296" s="14" t="str">
        <f t="shared" si="23"/>
        <v>Z256</v>
      </c>
      <c r="G296" s="14" t="e">
        <f t="shared" ca="1" si="24"/>
        <v>#REF!</v>
      </c>
      <c r="H296" s="15" t="s">
        <v>407</v>
      </c>
    </row>
    <row r="297" spans="1:8" ht="19.5" hidden="1" customHeight="1" x14ac:dyDescent="0.25">
      <c r="A297" s="16" t="str">
        <f t="shared" si="20"/>
        <v>Z257</v>
      </c>
      <c r="B297" s="16">
        <f t="shared" si="21"/>
        <v>296</v>
      </c>
      <c r="C297" s="17" t="s">
        <v>90</v>
      </c>
      <c r="D297" s="18" t="s">
        <v>73</v>
      </c>
      <c r="E297" s="14">
        <f t="shared" si="22"/>
        <v>257</v>
      </c>
      <c r="F297" s="14" t="str">
        <f t="shared" si="23"/>
        <v>Z257</v>
      </c>
      <c r="G297" s="14" t="e">
        <f t="shared" ca="1" si="24"/>
        <v>#REF!</v>
      </c>
    </row>
    <row r="298" spans="1:8" ht="19.5" hidden="1" customHeight="1" x14ac:dyDescent="0.25">
      <c r="A298" s="16" t="str">
        <f t="shared" si="20"/>
        <v>Z258</v>
      </c>
      <c r="B298" s="16">
        <f t="shared" si="21"/>
        <v>297</v>
      </c>
      <c r="C298" s="17" t="s">
        <v>330</v>
      </c>
      <c r="D298" s="18" t="s">
        <v>73</v>
      </c>
      <c r="E298" s="14">
        <f t="shared" si="22"/>
        <v>258</v>
      </c>
      <c r="F298" s="14" t="str">
        <f t="shared" si="23"/>
        <v>Z258</v>
      </c>
      <c r="G298" s="14" t="e">
        <f t="shared" ca="1" si="24"/>
        <v>#REF!</v>
      </c>
      <c r="H298" s="15" t="s">
        <v>457</v>
      </c>
    </row>
    <row r="299" spans="1:8" ht="19.5" hidden="1" customHeight="1" x14ac:dyDescent="0.25">
      <c r="A299" s="16" t="str">
        <f t="shared" si="20"/>
        <v>Z259</v>
      </c>
      <c r="B299" s="16">
        <f t="shared" si="21"/>
        <v>298</v>
      </c>
      <c r="C299" s="17" t="s">
        <v>92</v>
      </c>
      <c r="D299" s="18" t="s">
        <v>73</v>
      </c>
      <c r="E299" s="14">
        <f t="shared" si="22"/>
        <v>259</v>
      </c>
      <c r="F299" s="14" t="str">
        <f t="shared" si="23"/>
        <v>Z259</v>
      </c>
      <c r="G299" s="14" t="e">
        <f t="shared" ca="1" si="24"/>
        <v>#REF!</v>
      </c>
    </row>
    <row r="300" spans="1:8" ht="19.5" hidden="1" customHeight="1" x14ac:dyDescent="0.25">
      <c r="A300" s="16" t="str">
        <f t="shared" si="20"/>
        <v>Z260</v>
      </c>
      <c r="B300" s="16">
        <f t="shared" si="21"/>
        <v>299</v>
      </c>
      <c r="C300" s="17" t="s">
        <v>169</v>
      </c>
      <c r="D300" s="18" t="s">
        <v>73</v>
      </c>
      <c r="E300" s="14">
        <f t="shared" si="22"/>
        <v>260</v>
      </c>
      <c r="F300" s="14" t="str">
        <f t="shared" si="23"/>
        <v>Z260</v>
      </c>
      <c r="G300" s="14" t="e">
        <f t="shared" ca="1" si="24"/>
        <v>#REF!</v>
      </c>
      <c r="H300" s="15" t="s">
        <v>311</v>
      </c>
    </row>
    <row r="301" spans="1:8" ht="19.5" hidden="1" customHeight="1" x14ac:dyDescent="0.25">
      <c r="A301" s="16" t="str">
        <f t="shared" si="20"/>
        <v>Z261</v>
      </c>
      <c r="B301" s="16">
        <f t="shared" si="21"/>
        <v>300</v>
      </c>
      <c r="C301" s="17" t="s">
        <v>15</v>
      </c>
      <c r="D301" s="18" t="s">
        <v>73</v>
      </c>
      <c r="E301" s="14">
        <f t="shared" si="22"/>
        <v>261</v>
      </c>
      <c r="F301" s="14" t="str">
        <f t="shared" si="23"/>
        <v>Z261</v>
      </c>
      <c r="G301" s="14" t="e">
        <f t="shared" ca="1" si="24"/>
        <v>#REF!</v>
      </c>
    </row>
    <row r="302" spans="1:8" ht="19.5" hidden="1" customHeight="1" x14ac:dyDescent="0.25">
      <c r="A302" s="16" t="str">
        <f t="shared" si="20"/>
        <v>Z262</v>
      </c>
      <c r="B302" s="16">
        <f t="shared" si="21"/>
        <v>301</v>
      </c>
      <c r="C302" s="17" t="s">
        <v>156</v>
      </c>
      <c r="D302" s="18" t="s">
        <v>73</v>
      </c>
      <c r="E302" s="14">
        <f t="shared" si="22"/>
        <v>262</v>
      </c>
      <c r="F302" s="14" t="str">
        <f t="shared" si="23"/>
        <v>Z262</v>
      </c>
      <c r="G302" s="14" t="e">
        <f t="shared" ca="1" si="24"/>
        <v>#REF!</v>
      </c>
      <c r="H302" s="15" t="s">
        <v>165</v>
      </c>
    </row>
    <row r="303" spans="1:8" ht="19.5" hidden="1" customHeight="1" x14ac:dyDescent="0.25">
      <c r="A303" s="16" t="str">
        <f t="shared" si="20"/>
        <v>Z263</v>
      </c>
      <c r="B303" s="16">
        <f t="shared" si="21"/>
        <v>302</v>
      </c>
      <c r="C303" s="17" t="s">
        <v>100</v>
      </c>
      <c r="D303" s="18" t="s">
        <v>73</v>
      </c>
      <c r="E303" s="14">
        <f t="shared" si="22"/>
        <v>263</v>
      </c>
      <c r="F303" s="14" t="str">
        <f t="shared" si="23"/>
        <v>Z263</v>
      </c>
      <c r="G303" s="14" t="e">
        <f t="shared" ca="1" si="24"/>
        <v>#REF!</v>
      </c>
      <c r="H303" s="15" t="s">
        <v>276</v>
      </c>
    </row>
    <row r="304" spans="1:8" ht="19.5" hidden="1" customHeight="1" x14ac:dyDescent="0.25">
      <c r="A304" s="16" t="str">
        <f t="shared" si="20"/>
        <v>Z264</v>
      </c>
      <c r="B304" s="16">
        <f t="shared" si="21"/>
        <v>303</v>
      </c>
      <c r="C304" s="17" t="s">
        <v>399</v>
      </c>
      <c r="D304" s="18" t="s">
        <v>73</v>
      </c>
      <c r="E304" s="14">
        <f t="shared" si="22"/>
        <v>264</v>
      </c>
      <c r="F304" s="14" t="str">
        <f t="shared" si="23"/>
        <v>Z264</v>
      </c>
      <c r="G304" s="14" t="e">
        <f t="shared" ca="1" si="24"/>
        <v>#REF!</v>
      </c>
      <c r="H304" s="15" t="s">
        <v>411</v>
      </c>
    </row>
    <row r="305" spans="1:8" ht="19.5" hidden="1" customHeight="1" x14ac:dyDescent="0.25">
      <c r="A305" s="16" t="str">
        <f t="shared" si="20"/>
        <v>Z255</v>
      </c>
      <c r="B305" s="16">
        <f t="shared" si="21"/>
        <v>304</v>
      </c>
      <c r="C305" s="25" t="s">
        <v>60</v>
      </c>
      <c r="D305" s="18" t="s">
        <v>73</v>
      </c>
      <c r="E305" s="14">
        <f>IF(D305=D294,E294+1,1)</f>
        <v>255</v>
      </c>
      <c r="F305" s="14" t="str">
        <f t="shared" si="23"/>
        <v>Z255</v>
      </c>
      <c r="G305" s="14" t="e">
        <f t="shared" ca="1" si="24"/>
        <v>#REF!</v>
      </c>
    </row>
    <row r="306" spans="1:8" ht="19.5" hidden="1" customHeight="1" x14ac:dyDescent="0.25">
      <c r="A306" s="16" t="str">
        <f t="shared" si="20"/>
        <v>Z256</v>
      </c>
      <c r="B306" s="16">
        <f t="shared" si="21"/>
        <v>305</v>
      </c>
      <c r="C306" s="17" t="s">
        <v>89</v>
      </c>
      <c r="D306" s="18" t="s">
        <v>73</v>
      </c>
      <c r="E306" s="14">
        <f>IF(D306=D295,E295+1,1)</f>
        <v>256</v>
      </c>
      <c r="F306" s="14" t="str">
        <f t="shared" si="23"/>
        <v>Z256</v>
      </c>
      <c r="G306" s="14" t="e">
        <f t="shared" ca="1" si="24"/>
        <v>#REF!</v>
      </c>
    </row>
    <row r="307" spans="1:8" ht="19.5" hidden="1" customHeight="1" x14ac:dyDescent="0.25">
      <c r="A307" s="16" t="str">
        <f t="shared" si="20"/>
        <v>Z257</v>
      </c>
      <c r="B307" s="16">
        <f t="shared" si="21"/>
        <v>306</v>
      </c>
      <c r="C307" s="25" t="s">
        <v>108</v>
      </c>
      <c r="D307" s="18" t="s">
        <v>73</v>
      </c>
      <c r="E307" s="14">
        <f t="shared" ref="E307:E328" si="25">IF(D307=D306,E306+1,1)</f>
        <v>257</v>
      </c>
      <c r="F307" s="14" t="str">
        <f t="shared" si="23"/>
        <v>Z257</v>
      </c>
      <c r="G307" s="14" t="e">
        <f t="shared" ca="1" si="24"/>
        <v>#REF!</v>
      </c>
    </row>
    <row r="308" spans="1:8" ht="19.5" hidden="1" customHeight="1" x14ac:dyDescent="0.25">
      <c r="A308" s="16" t="str">
        <f t="shared" si="20"/>
        <v>Z258</v>
      </c>
      <c r="B308" s="16">
        <f t="shared" si="21"/>
        <v>307</v>
      </c>
      <c r="C308" s="17" t="s">
        <v>431</v>
      </c>
      <c r="D308" s="18" t="s">
        <v>73</v>
      </c>
      <c r="E308" s="14">
        <f t="shared" si="25"/>
        <v>258</v>
      </c>
      <c r="F308" s="14" t="str">
        <f t="shared" si="23"/>
        <v>Z258</v>
      </c>
      <c r="G308" s="14" t="e">
        <f t="shared" ca="1" si="24"/>
        <v>#REF!</v>
      </c>
      <c r="H308" s="15" t="s">
        <v>440</v>
      </c>
    </row>
    <row r="309" spans="1:8" ht="19.5" hidden="1" customHeight="1" x14ac:dyDescent="0.25">
      <c r="A309" s="16" t="str">
        <f t="shared" si="20"/>
        <v>Z259</v>
      </c>
      <c r="B309" s="16">
        <f t="shared" si="21"/>
        <v>308</v>
      </c>
      <c r="C309" s="17" t="s">
        <v>249</v>
      </c>
      <c r="D309" s="18" t="s">
        <v>73</v>
      </c>
      <c r="E309" s="14">
        <f t="shared" si="25"/>
        <v>259</v>
      </c>
      <c r="F309" s="14" t="str">
        <f t="shared" si="23"/>
        <v>Z259</v>
      </c>
      <c r="G309" s="14" t="e">
        <f t="shared" ca="1" si="24"/>
        <v>#REF!</v>
      </c>
      <c r="H309" s="15" t="s">
        <v>363</v>
      </c>
    </row>
    <row r="310" spans="1:8" ht="19.5" hidden="1" customHeight="1" x14ac:dyDescent="0.25">
      <c r="A310" s="16" t="str">
        <f t="shared" si="20"/>
        <v>Z260</v>
      </c>
      <c r="B310" s="16">
        <f t="shared" si="21"/>
        <v>309</v>
      </c>
      <c r="C310" s="17" t="s">
        <v>317</v>
      </c>
      <c r="D310" s="18" t="s">
        <v>73</v>
      </c>
      <c r="E310" s="14">
        <f t="shared" si="25"/>
        <v>260</v>
      </c>
      <c r="F310" s="14" t="str">
        <f t="shared" si="23"/>
        <v>Z260</v>
      </c>
      <c r="G310" s="14" t="e">
        <f t="shared" ca="1" si="24"/>
        <v>#REF!</v>
      </c>
      <c r="H310" s="15" t="s">
        <v>440</v>
      </c>
    </row>
    <row r="311" spans="1:8" ht="19.5" hidden="1" customHeight="1" x14ac:dyDescent="0.25">
      <c r="A311" s="16" t="str">
        <f t="shared" si="20"/>
        <v>Z261</v>
      </c>
      <c r="B311" s="16">
        <f t="shared" si="21"/>
        <v>310</v>
      </c>
      <c r="C311" s="17" t="s">
        <v>43</v>
      </c>
      <c r="D311" s="18" t="s">
        <v>73</v>
      </c>
      <c r="E311" s="14">
        <f t="shared" si="25"/>
        <v>261</v>
      </c>
      <c r="F311" s="14" t="str">
        <f t="shared" si="23"/>
        <v>Z261</v>
      </c>
      <c r="G311" s="14" t="e">
        <f t="shared" ca="1" si="24"/>
        <v>#REF!</v>
      </c>
      <c r="H311" s="15" t="s">
        <v>377</v>
      </c>
    </row>
    <row r="312" spans="1:8" ht="19.5" hidden="1" customHeight="1" x14ac:dyDescent="0.25">
      <c r="A312" s="16" t="str">
        <f t="shared" si="20"/>
        <v>Z262</v>
      </c>
      <c r="B312" s="16">
        <f t="shared" si="21"/>
        <v>311</v>
      </c>
      <c r="C312" s="17" t="s">
        <v>82</v>
      </c>
      <c r="D312" s="18" t="s">
        <v>73</v>
      </c>
      <c r="E312" s="14">
        <f t="shared" si="25"/>
        <v>262</v>
      </c>
      <c r="F312" s="14" t="str">
        <f t="shared" si="23"/>
        <v>Z262</v>
      </c>
      <c r="G312" s="14" t="e">
        <f t="shared" ca="1" si="24"/>
        <v>#REF!</v>
      </c>
    </row>
    <row r="313" spans="1:8" ht="19.5" hidden="1" customHeight="1" x14ac:dyDescent="0.25">
      <c r="A313" s="16" t="str">
        <f t="shared" si="20"/>
        <v>Z263</v>
      </c>
      <c r="B313" s="16">
        <f t="shared" si="21"/>
        <v>312</v>
      </c>
      <c r="C313" s="17" t="s">
        <v>266</v>
      </c>
      <c r="D313" s="18" t="s">
        <v>73</v>
      </c>
      <c r="E313" s="14">
        <f t="shared" si="25"/>
        <v>263</v>
      </c>
      <c r="F313" s="14" t="str">
        <f t="shared" si="23"/>
        <v>Z263</v>
      </c>
      <c r="G313" s="14" t="e">
        <f t="shared" ca="1" si="24"/>
        <v>#REF!</v>
      </c>
    </row>
    <row r="314" spans="1:8" ht="19.5" hidden="1" customHeight="1" x14ac:dyDescent="0.25">
      <c r="A314" s="16" t="str">
        <f t="shared" si="20"/>
        <v>Z264</v>
      </c>
      <c r="B314" s="16">
        <f t="shared" si="21"/>
        <v>313</v>
      </c>
      <c r="C314" s="17" t="s">
        <v>61</v>
      </c>
      <c r="D314" s="18" t="s">
        <v>73</v>
      </c>
      <c r="E314" s="14">
        <f t="shared" si="25"/>
        <v>264</v>
      </c>
      <c r="F314" s="14" t="str">
        <f t="shared" si="23"/>
        <v>Z264</v>
      </c>
      <c r="G314" s="14" t="e">
        <f t="shared" ca="1" si="24"/>
        <v>#REF!</v>
      </c>
      <c r="H314" s="15" t="s">
        <v>194</v>
      </c>
    </row>
    <row r="315" spans="1:8" ht="19.5" hidden="1" customHeight="1" x14ac:dyDescent="0.25">
      <c r="A315" s="16" t="str">
        <f t="shared" si="20"/>
        <v>Z265</v>
      </c>
      <c r="B315" s="16">
        <f t="shared" si="21"/>
        <v>314</v>
      </c>
      <c r="C315" s="17" t="s">
        <v>75</v>
      </c>
      <c r="D315" s="18" t="s">
        <v>73</v>
      </c>
      <c r="E315" s="14">
        <f t="shared" si="25"/>
        <v>265</v>
      </c>
      <c r="F315" s="14" t="str">
        <f t="shared" si="23"/>
        <v>Z265</v>
      </c>
      <c r="G315" s="14" t="e">
        <f t="shared" ca="1" si="24"/>
        <v>#REF!</v>
      </c>
      <c r="H315" s="15" t="s">
        <v>344</v>
      </c>
    </row>
    <row r="316" spans="1:8" ht="19.5" hidden="1" customHeight="1" x14ac:dyDescent="0.25">
      <c r="A316" s="16" t="str">
        <f t="shared" si="20"/>
        <v>Z266</v>
      </c>
      <c r="B316" s="16">
        <f t="shared" si="21"/>
        <v>315</v>
      </c>
      <c r="C316" s="17" t="s">
        <v>107</v>
      </c>
      <c r="D316" s="18" t="s">
        <v>73</v>
      </c>
      <c r="E316" s="14">
        <f t="shared" si="25"/>
        <v>266</v>
      </c>
      <c r="F316" s="14" t="str">
        <f t="shared" si="23"/>
        <v>Z266</v>
      </c>
      <c r="G316" s="14" t="e">
        <f t="shared" ca="1" si="24"/>
        <v>#REF!</v>
      </c>
      <c r="H316" s="15" t="s">
        <v>161</v>
      </c>
    </row>
    <row r="317" spans="1:8" ht="19.5" hidden="1" customHeight="1" x14ac:dyDescent="0.25">
      <c r="A317" s="16" t="str">
        <f t="shared" si="20"/>
        <v>Z267</v>
      </c>
      <c r="B317" s="16">
        <f t="shared" si="21"/>
        <v>316</v>
      </c>
      <c r="C317" s="17" t="s">
        <v>122</v>
      </c>
      <c r="D317" s="18" t="s">
        <v>73</v>
      </c>
      <c r="E317" s="14">
        <f t="shared" si="25"/>
        <v>267</v>
      </c>
      <c r="F317" s="14" t="str">
        <f t="shared" si="23"/>
        <v>Z267</v>
      </c>
      <c r="G317" s="14" t="e">
        <f t="shared" ca="1" si="24"/>
        <v>#REF!</v>
      </c>
    </row>
    <row r="318" spans="1:8" ht="19.5" hidden="1" customHeight="1" x14ac:dyDescent="0.25">
      <c r="A318" s="16" t="str">
        <f t="shared" si="20"/>
        <v>Z268</v>
      </c>
      <c r="B318" s="16">
        <f t="shared" si="21"/>
        <v>317</v>
      </c>
      <c r="C318" s="17" t="s">
        <v>388</v>
      </c>
      <c r="D318" s="18" t="s">
        <v>73</v>
      </c>
      <c r="E318" s="14">
        <f t="shared" si="25"/>
        <v>268</v>
      </c>
      <c r="F318" s="14" t="str">
        <f t="shared" si="23"/>
        <v>Z268</v>
      </c>
      <c r="G318" s="14" t="e">
        <f t="shared" ca="1" si="24"/>
        <v>#REF!</v>
      </c>
      <c r="H318" s="15" t="s">
        <v>484</v>
      </c>
    </row>
    <row r="319" spans="1:8" ht="19.5" hidden="1" customHeight="1" x14ac:dyDescent="0.25">
      <c r="A319" s="16" t="str">
        <f t="shared" si="20"/>
        <v>Z269</v>
      </c>
      <c r="B319" s="16">
        <f t="shared" si="21"/>
        <v>318</v>
      </c>
      <c r="C319" s="17" t="s">
        <v>196</v>
      </c>
      <c r="D319" s="18" t="s">
        <v>73</v>
      </c>
      <c r="E319" s="14">
        <f t="shared" si="25"/>
        <v>269</v>
      </c>
      <c r="F319" s="14" t="str">
        <f t="shared" si="23"/>
        <v>Z269</v>
      </c>
      <c r="G319" s="14" t="e">
        <f t="shared" ca="1" si="24"/>
        <v>#REF!</v>
      </c>
      <c r="H319" s="15" t="s">
        <v>229</v>
      </c>
    </row>
    <row r="320" spans="1:8" ht="19.5" hidden="1" customHeight="1" x14ac:dyDescent="0.25">
      <c r="A320" s="16" t="str">
        <f t="shared" si="20"/>
        <v>Z270</v>
      </c>
      <c r="B320" s="16">
        <f t="shared" si="21"/>
        <v>319</v>
      </c>
      <c r="C320" s="17" t="s">
        <v>464</v>
      </c>
      <c r="D320" s="18" t="s">
        <v>73</v>
      </c>
      <c r="E320" s="14">
        <f t="shared" si="25"/>
        <v>270</v>
      </c>
      <c r="F320" s="14" t="str">
        <f t="shared" si="23"/>
        <v>Z270</v>
      </c>
      <c r="G320" s="14" t="e">
        <f t="shared" ca="1" si="24"/>
        <v>#REF!</v>
      </c>
      <c r="H320" s="15" t="s">
        <v>480</v>
      </c>
    </row>
    <row r="321" spans="1:8" ht="19.5" hidden="1" customHeight="1" x14ac:dyDescent="0.25">
      <c r="A321" s="16" t="str">
        <f t="shared" si="20"/>
        <v>Z271</v>
      </c>
      <c r="B321" s="16">
        <f t="shared" si="21"/>
        <v>320</v>
      </c>
      <c r="C321" s="17" t="s">
        <v>209</v>
      </c>
      <c r="D321" s="18" t="s">
        <v>73</v>
      </c>
      <c r="E321" s="14">
        <f t="shared" si="25"/>
        <v>271</v>
      </c>
      <c r="F321" s="14" t="str">
        <f t="shared" si="23"/>
        <v>Z271</v>
      </c>
      <c r="G321" s="14" t="e">
        <f t="shared" ca="1" si="24"/>
        <v>#REF!</v>
      </c>
      <c r="H321" s="15" t="s">
        <v>224</v>
      </c>
    </row>
    <row r="322" spans="1:8" ht="19.5" hidden="1" customHeight="1" x14ac:dyDescent="0.25">
      <c r="A322" s="16" t="str">
        <f t="shared" ref="A322:A328" si="26">F322</f>
        <v>Z272</v>
      </c>
      <c r="B322" s="16">
        <f t="shared" ref="B322:B328" si="27">ROW()-1</f>
        <v>321</v>
      </c>
      <c r="C322" s="17" t="s">
        <v>10</v>
      </c>
      <c r="D322" s="18" t="s">
        <v>73</v>
      </c>
      <c r="E322" s="14">
        <f t="shared" si="25"/>
        <v>272</v>
      </c>
      <c r="F322" s="14" t="str">
        <f t="shared" ref="F322:F328" si="28">CONCATENATE(D322,E322)</f>
        <v>Z272</v>
      </c>
      <c r="G322" s="14" t="e">
        <f t="shared" ref="G322:G328" ca="1" si="29">VLOOKUP(C322,INDIRECT("'"&amp;D322&amp;" liga'!$A$1:$P$33"),16,FALSE)</f>
        <v>#REF!</v>
      </c>
    </row>
    <row r="323" spans="1:8" ht="19.5" hidden="1" customHeight="1" x14ac:dyDescent="0.25">
      <c r="A323" s="16" t="str">
        <f t="shared" si="26"/>
        <v>Z273</v>
      </c>
      <c r="B323" s="16">
        <f t="shared" si="27"/>
        <v>322</v>
      </c>
      <c r="C323" s="17"/>
      <c r="D323" s="18" t="s">
        <v>73</v>
      </c>
      <c r="E323" s="14">
        <f t="shared" si="25"/>
        <v>273</v>
      </c>
      <c r="F323" s="14" t="str">
        <f t="shared" si="28"/>
        <v>Z273</v>
      </c>
      <c r="G323" s="14" t="e">
        <f t="shared" ca="1" si="29"/>
        <v>#REF!</v>
      </c>
    </row>
    <row r="324" spans="1:8" ht="19.5" hidden="1" customHeight="1" x14ac:dyDescent="0.25">
      <c r="A324" s="16" t="str">
        <f t="shared" si="26"/>
        <v>Z274</v>
      </c>
      <c r="B324" s="16">
        <f t="shared" si="27"/>
        <v>323</v>
      </c>
      <c r="C324" s="17"/>
      <c r="D324" s="18" t="s">
        <v>73</v>
      </c>
      <c r="E324" s="14">
        <f t="shared" si="25"/>
        <v>274</v>
      </c>
      <c r="F324" s="14" t="str">
        <f t="shared" si="28"/>
        <v>Z274</v>
      </c>
      <c r="G324" s="14" t="e">
        <f t="shared" ca="1" si="29"/>
        <v>#REF!</v>
      </c>
    </row>
    <row r="325" spans="1:8" ht="19.5" hidden="1" customHeight="1" x14ac:dyDescent="0.25">
      <c r="A325" s="16" t="str">
        <f t="shared" si="26"/>
        <v>Z275</v>
      </c>
      <c r="B325" s="16">
        <f t="shared" si="27"/>
        <v>324</v>
      </c>
      <c r="C325" s="17"/>
      <c r="D325" s="18" t="s">
        <v>73</v>
      </c>
      <c r="E325" s="14">
        <f t="shared" si="25"/>
        <v>275</v>
      </c>
      <c r="F325" s="14" t="str">
        <f t="shared" si="28"/>
        <v>Z275</v>
      </c>
      <c r="G325" s="14" t="e">
        <f t="shared" ca="1" si="29"/>
        <v>#REF!</v>
      </c>
    </row>
    <row r="326" spans="1:8" ht="19.5" hidden="1" customHeight="1" x14ac:dyDescent="0.25">
      <c r="A326" s="16" t="str">
        <f t="shared" si="26"/>
        <v>Z276</v>
      </c>
      <c r="B326" s="16">
        <f t="shared" si="27"/>
        <v>325</v>
      </c>
      <c r="C326" s="17"/>
      <c r="D326" s="18" t="s">
        <v>73</v>
      </c>
      <c r="E326" s="14">
        <f t="shared" si="25"/>
        <v>276</v>
      </c>
      <c r="F326" s="14" t="str">
        <f t="shared" si="28"/>
        <v>Z276</v>
      </c>
      <c r="G326" s="14" t="e">
        <f t="shared" ca="1" si="29"/>
        <v>#REF!</v>
      </c>
    </row>
    <row r="327" spans="1:8" ht="19.5" hidden="1" customHeight="1" x14ac:dyDescent="0.25">
      <c r="A327" s="16" t="str">
        <f t="shared" si="26"/>
        <v>Z277</v>
      </c>
      <c r="B327" s="16">
        <f t="shared" si="27"/>
        <v>326</v>
      </c>
      <c r="C327" s="17"/>
      <c r="D327" s="18" t="s">
        <v>73</v>
      </c>
      <c r="E327" s="14">
        <f t="shared" si="25"/>
        <v>277</v>
      </c>
      <c r="F327" s="14" t="str">
        <f t="shared" si="28"/>
        <v>Z277</v>
      </c>
      <c r="G327" s="14" t="e">
        <f t="shared" ca="1" si="29"/>
        <v>#REF!</v>
      </c>
    </row>
    <row r="328" spans="1:8" ht="19.5" hidden="1" customHeight="1" x14ac:dyDescent="0.25">
      <c r="A328" s="16" t="str">
        <f t="shared" si="26"/>
        <v>Z278</v>
      </c>
      <c r="B328" s="16">
        <f t="shared" si="27"/>
        <v>327</v>
      </c>
      <c r="C328" s="17"/>
      <c r="D328" s="18" t="s">
        <v>73</v>
      </c>
      <c r="E328" s="14">
        <f t="shared" si="25"/>
        <v>278</v>
      </c>
      <c r="F328" s="14" t="str">
        <f t="shared" si="28"/>
        <v>Z278</v>
      </c>
      <c r="G328" s="14" t="e">
        <f t="shared" ca="1" si="29"/>
        <v>#REF!</v>
      </c>
    </row>
    <row r="329" spans="1:8" x14ac:dyDescent="0.25">
      <c r="C329" s="34"/>
    </row>
  </sheetData>
  <autoFilter ref="A1:I328" xr:uid="{00000000-0009-0000-0000-000001000000}">
    <sortState xmlns:xlrd2="http://schemas.microsoft.com/office/spreadsheetml/2017/richdata2" ref="A2:I328">
      <sortCondition ref="D2:D328"/>
      <sortCondition ref="C2:C328"/>
    </sortState>
  </autoFilter>
  <sortState xmlns:xlrd2="http://schemas.microsoft.com/office/spreadsheetml/2017/richdata2" ref="A2:I328">
    <sortCondition ref="D2:D328"/>
    <sortCondition ref="C2:C328"/>
  </sortState>
  <phoneticPr fontId="18" type="noConversion"/>
  <conditionalFormatting sqref="A2:D328">
    <cfRule type="expression" dxfId="23" priority="18" stopIfTrue="1">
      <formula>IF($D2="Z",TRUE,FALSE)</formula>
    </cfRule>
    <cfRule type="expression" dxfId="22" priority="19" stopIfTrue="1">
      <formula>IF(OR($D2="B",$D2="D",$D2="F",$D2="H"),TRUE,FALSE)</formula>
    </cfRule>
  </conditionalFormatting>
  <conditionalFormatting sqref="G2:G328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&amp;C&amp;A</oddHeader>
    <oddFooter>&amp;LPrepared by City Squash Club&amp;C&amp;F&amp;R&amp;D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Q1"/>
  <sheetViews>
    <sheetView showGridLines="0" workbookViewId="0"/>
  </sheetViews>
  <sheetFormatPr defaultRowHeight="15" x14ac:dyDescent="0.25"/>
  <cols>
    <col min="17" max="17" width="9.28515625" style="4" customWidth="1"/>
  </cols>
  <sheetData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>
    <oddHeader>&amp;C&amp;A</oddHeader>
    <oddFooter>&amp;LPrepared by City Squash Club&amp;C&amp;F&amp;R&amp;D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3"/>
  <sheetViews>
    <sheetView zoomScaleNormal="100" workbookViewId="0">
      <selection activeCell="C16" sqref="C16:C18"/>
    </sheetView>
  </sheetViews>
  <sheetFormatPr defaultRowHeight="15" x14ac:dyDescent="0.25"/>
  <cols>
    <col min="1" max="8" width="12.28515625" customWidth="1"/>
    <col min="9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Fábos Rudolf</v>
      </c>
      <c r="C1" s="49" t="str">
        <f t="shared" ca="1" si="0"/>
        <v>Filip Van Houte</v>
      </c>
      <c r="D1" s="49" t="str">
        <f t="shared" ca="1" si="0"/>
        <v>Futsek Zoltán</v>
      </c>
      <c r="E1" s="49" t="str">
        <f t="shared" ca="1" si="0"/>
        <v>Gál Péter</v>
      </c>
      <c r="F1" s="49" t="str">
        <f t="shared" ca="1" si="0"/>
        <v>Horváth Tibor</v>
      </c>
      <c r="G1" s="49" t="str">
        <f t="shared" ca="1" si="0"/>
        <v>Lestár Norbert</v>
      </c>
      <c r="H1" s="49" t="str">
        <f t="shared" ca="1" si="0"/>
        <v>Matécsa Zoltán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A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7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Fábos Rudolf</v>
      </c>
      <c r="B4" s="55"/>
      <c r="C4" s="52"/>
      <c r="D4" s="52" t="s">
        <v>146</v>
      </c>
      <c r="E4" s="52"/>
      <c r="F4" s="52" t="s">
        <v>77</v>
      </c>
      <c r="G4" s="52"/>
      <c r="H4" s="52" t="s">
        <v>77</v>
      </c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8.0005000000000006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5</v>
      </c>
      <c r="O4" s="44">
        <f>0*COUNTIF(B4:K6,"5/0")+1*COUNTIF(B4:K6,"4/1")+2*COUNTIF(B4:K6,"3/2")+3*COUNTIF(B4:K6,"2/3")+4*COUNTIF(B4:K6,"1/4")+5*COUNTIF(B4:K6,"0/5")+5*COUNTIF(B4:K6,"-/5")</f>
        <v>10</v>
      </c>
      <c r="P4" s="47">
        <f>RANK(L4,L$4:L$33)</f>
        <v>5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0.53336666666666666</v>
      </c>
      <c r="Q6" s="10"/>
    </row>
    <row r="7" spans="1:19" x14ac:dyDescent="0.25">
      <c r="A7" s="49" t="str">
        <f ca="1">C1</f>
        <v>Filip Van Houte</v>
      </c>
      <c r="B7" s="52"/>
      <c r="C7" s="55"/>
      <c r="D7" s="52" t="s">
        <v>145</v>
      </c>
      <c r="E7" s="52" t="s">
        <v>142</v>
      </c>
      <c r="F7" s="52" t="s">
        <v>145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11.020799999999999</v>
      </c>
      <c r="M7" s="38">
        <f>1*COUNTIF(B7:K9,"5/0")+1*COUNTIF(B7:K9,"4/1")+1*COUNTIF(B7:K9,"3/2")+1*COUNTIF(B7:K9,"5/-")+0*COUNTIF(B7:K9,"2/3")+0*COUNTIF(B7:K9,"1/4")+0*COUNTIF(B7:K9,"0/5")</f>
        <v>2</v>
      </c>
      <c r="N7" s="41">
        <f>5*COUNTIF(B7:K9,"5/0")+4*COUNTIF(B7:K9,"4/1")+3*COUNTIF(B7:K9,"3/2")+5*COUNTIF(B7:K9,"5/-")+2*COUNTIF(B7:K9,"2/3")+1*COUNTIF(B7:K9,"1/4")+0*COUNTIF(B7:K9,"0/5")</f>
        <v>8</v>
      </c>
      <c r="O7" s="44">
        <f>0*COUNTIF(B7:K9,"5/0")+1*COUNTIF(B7:K9,"4/1")+2*COUNTIF(B7:K9,"3/2")+3*COUNTIF(B7:K9,"2/3")+4*COUNTIF(B7:K9,"1/4")+5*COUNTIF(B7:K9,"0/5")+5*COUNTIF(B7:K9,"-/5")</f>
        <v>7</v>
      </c>
      <c r="P7" s="47">
        <f>RANK(L7,L$4:L$33)</f>
        <v>4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0.73471999999999993</v>
      </c>
      <c r="Q9" s="10"/>
      <c r="S9" s="8"/>
    </row>
    <row r="10" spans="1:19" x14ac:dyDescent="0.25">
      <c r="A10" s="49" t="str">
        <f ca="1">D1</f>
        <v>Futsek Zoltán</v>
      </c>
      <c r="B10" s="52" t="s">
        <v>145</v>
      </c>
      <c r="C10" s="52" t="s">
        <v>146</v>
      </c>
      <c r="D10" s="55"/>
      <c r="E10" s="52" t="s">
        <v>76</v>
      </c>
      <c r="F10" s="52" t="s">
        <v>77</v>
      </c>
      <c r="G10" s="52" t="s">
        <v>145</v>
      </c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20.031400000000001</v>
      </c>
      <c r="M10" s="38">
        <f>1*COUNTIF(B10:K12,"5/0")+1*COUNTIF(B10:K12,"4/1")+1*COUNTIF(B10:K12,"3/2")+1*COUNTIF(B10:K12,"5/-")+0*COUNTIF(B10:K12,"2/3")+0*COUNTIF(B10:K12,"1/4")+0*COUNTIF(B10:K12,"0/5")</f>
        <v>3</v>
      </c>
      <c r="N10" s="41">
        <f>5*COUNTIF(B10:K12,"5/0")+4*COUNTIF(B10:K12,"4/1")+3*COUNTIF(B10:K12,"3/2")+5*COUNTIF(B10:K12,"5/-")+2*COUNTIF(B10:K12,"2/3")+1*COUNTIF(B10:K12,"1/4")+0*COUNTIF(B10:K12,"0/5")</f>
        <v>14</v>
      </c>
      <c r="O10" s="44">
        <f>0*COUNTIF(B10:K12,"5/0")+1*COUNTIF(B10:K12,"4/1")+2*COUNTIF(B10:K12,"3/2")+3*COUNTIF(B10:K12,"2/3")+4*COUNTIF(B10:K12,"1/4")+5*COUNTIF(B10:K12,"0/5")+5*COUNTIF(B10:K12,"-/5")</f>
        <v>11</v>
      </c>
      <c r="P10" s="47">
        <f>RANK(L10,L$4:L$33)</f>
        <v>2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0.80125600000000008</v>
      </c>
      <c r="Q12" s="10"/>
    </row>
    <row r="13" spans="1:19" x14ac:dyDescent="0.25">
      <c r="A13" s="49" t="str">
        <f ca="1">E1</f>
        <v>Gál Péter</v>
      </c>
      <c r="B13" s="52"/>
      <c r="C13" s="52" t="s">
        <v>141</v>
      </c>
      <c r="D13" s="52" t="s">
        <v>77</v>
      </c>
      <c r="E13" s="55"/>
      <c r="F13" s="52" t="s">
        <v>77</v>
      </c>
      <c r="G13" s="52"/>
      <c r="H13" s="52" t="s">
        <v>141</v>
      </c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16.0214</v>
      </c>
      <c r="M13" s="38">
        <f>1*COUNTIF(B13:K15,"5/0")+1*COUNTIF(B13:K15,"4/1")+1*COUNTIF(B13:K15,"3/2")+1*COUNTIF(B13:K15,"5/-")+0*COUNTIF(B13:K15,"2/3")+0*COUNTIF(B13:K15,"1/4")+0*COUNTIF(B13:K15,"0/5")</f>
        <v>2</v>
      </c>
      <c r="N13" s="41">
        <f>5*COUNTIF(B13:K15,"5/0")+4*COUNTIF(B13:K15,"4/1")+3*COUNTIF(B13:K15,"3/2")+5*COUNTIF(B13:K15,"5/-")+2*COUNTIF(B13:K15,"2/3")+1*COUNTIF(B13:K15,"1/4")+0*COUNTIF(B13:K15,"0/5")</f>
        <v>14</v>
      </c>
      <c r="O13" s="44">
        <f>0*COUNTIF(B13:K15,"5/0")+1*COUNTIF(B13:K15,"4/1")+2*COUNTIF(B13:K15,"3/2")+3*COUNTIF(B13:K15,"2/3")+4*COUNTIF(B13:K15,"1/4")+5*COUNTIF(B13:K15,"0/5")+5*COUNTIF(B13:K15,"-/5")</f>
        <v>6</v>
      </c>
      <c r="P13" s="47">
        <f>RANK(L13,L$4:L$33)</f>
        <v>3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0.80106999999999995</v>
      </c>
      <c r="Q15" s="10"/>
    </row>
    <row r="16" spans="1:19" x14ac:dyDescent="0.25">
      <c r="A16" s="49" t="str">
        <f ca="1">F1</f>
        <v>Horváth Tibor</v>
      </c>
      <c r="B16" s="52" t="s">
        <v>76</v>
      </c>
      <c r="C16" s="52" t="s">
        <v>146</v>
      </c>
      <c r="D16" s="52" t="s">
        <v>76</v>
      </c>
      <c r="E16" s="52" t="s">
        <v>76</v>
      </c>
      <c r="F16" s="55"/>
      <c r="G16" s="52" t="s">
        <v>141</v>
      </c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22.041499999999999</v>
      </c>
      <c r="M16" s="38">
        <f>1*COUNTIF(B16:K18,"5/0")+1*COUNTIF(B16:K18,"4/1")+1*COUNTIF(B16:K18,"3/2")+1*COUNTIF(B16:K18,"5/-")+0*COUNTIF(B16:K18,"2/3")+0*COUNTIF(B16:K18,"1/4")+0*COUNTIF(B16:K18,"0/5")</f>
        <v>4</v>
      </c>
      <c r="N16" s="41">
        <f>5*COUNTIF(B16:K18,"5/0")+4*COUNTIF(B16:K18,"4/1")+3*COUNTIF(B16:K18,"3/2")+5*COUNTIF(B16:K18,"5/-")+2*COUNTIF(B16:K18,"2/3")+1*COUNTIF(B16:K18,"1/4")+0*COUNTIF(B16:K18,"0/5")</f>
        <v>15</v>
      </c>
      <c r="O16" s="44">
        <f>0*COUNTIF(B16:K18,"5/0")+1*COUNTIF(B16:K18,"4/1")+2*COUNTIF(B16:K18,"3/2")+3*COUNTIF(B16:K18,"2/3")+4*COUNTIF(B16:K18,"1/4")+5*COUNTIF(B16:K18,"0/5")+5*COUNTIF(B16:K18,"-/5")</f>
        <v>10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0.88166</v>
      </c>
      <c r="Q18" s="10"/>
    </row>
    <row r="19" spans="1:21" x14ac:dyDescent="0.25">
      <c r="A19" s="49" t="str">
        <f ca="1">G1</f>
        <v>Lestár Norbert</v>
      </c>
      <c r="B19" s="52"/>
      <c r="C19" s="52"/>
      <c r="D19" s="52" t="s">
        <v>146</v>
      </c>
      <c r="E19" s="52"/>
      <c r="F19" s="52" t="s">
        <v>142</v>
      </c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3.0001000000000002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1</v>
      </c>
      <c r="O19" s="44">
        <f>0*COUNTIF(B19:K21,"5/0")+1*COUNTIF(B19:K21,"4/1")+2*COUNTIF(B19:K21,"3/2")+3*COUNTIF(B19:K21,"2/3")+4*COUNTIF(B19:K21,"1/4")+5*COUNTIF(B19:K21,"0/5")+5*COUNTIF(B19:K21,"-/5")</f>
        <v>9</v>
      </c>
      <c r="P19" s="47">
        <f>RANK(L19,L$4:L$33)</f>
        <v>7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0.30001</v>
      </c>
      <c r="Q21" s="10"/>
    </row>
    <row r="22" spans="1:21" x14ac:dyDescent="0.25">
      <c r="A22" s="49" t="str">
        <f ca="1">H1</f>
        <v>Matécsa Zoltán</v>
      </c>
      <c r="B22" s="52" t="s">
        <v>76</v>
      </c>
      <c r="C22" s="52"/>
      <c r="D22" s="52"/>
      <c r="E22" s="52" t="s">
        <v>142</v>
      </c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6.0103</v>
      </c>
      <c r="M22" s="38">
        <f>1*COUNTIF(B22:K24,"5/0")+1*COUNTIF(B22:K24,"4/1")+1*COUNTIF(B22:K24,"3/2")+1*COUNTIF(B22:K24,"5/-")+0*COUNTIF(B22:K24,"2/3")+0*COUNTIF(B22:K24,"1/4")+0*COUNTIF(B22:K24,"0/5")</f>
        <v>1</v>
      </c>
      <c r="N22" s="41">
        <f>5*COUNTIF(B22:K24,"5/0")+4*COUNTIF(B22:K24,"4/1")+3*COUNTIF(B22:K24,"3/2")+5*COUNTIF(B22:K24,"5/-")+2*COUNTIF(B22:K24,"2/3")+1*COUNTIF(B22:K24,"1/4")+0*COUNTIF(B22:K24,"0/5")</f>
        <v>3</v>
      </c>
      <c r="O22" s="44">
        <f>0*COUNTIF(B22:K24,"5/0")+1*COUNTIF(B22:K24,"4/1")+2*COUNTIF(B22:K24,"3/2")+3*COUNTIF(B22:K24,"2/3")+4*COUNTIF(B22:K24,"1/4")+5*COUNTIF(B22:K24,"0/5")+5*COUNTIF(B22:K24,"-/5")</f>
        <v>7</v>
      </c>
      <c r="P22" s="47">
        <f>RANK(L22,L$4:L$33)</f>
        <v>6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0.60102999999999995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8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8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8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21" priority="3" stopIfTrue="1">
      <formula>OFFSET($A$2,(COLUMN()-1)*3-1,(ROW()+2)/3-1,1,1)&lt;&gt;CONCATENATE(RIGHT(B4,1),MID(B4,2,1),LEFT(B4,1))</formula>
    </cfRule>
    <cfRule type="cellIs" dxfId="2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3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3"/>
  <sheetViews>
    <sheetView zoomScaleNormal="100" workbookViewId="0">
      <selection activeCell="D16" sqref="D16:D18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 xml:space="preserve">Avericsev Alexander </v>
      </c>
      <c r="C1" s="49" t="str">
        <f t="shared" ca="1" si="0"/>
        <v>Cserna Péter</v>
      </c>
      <c r="D1" s="49" t="str">
        <f t="shared" ca="1" si="0"/>
        <v>Emilio De La Barrera</v>
      </c>
      <c r="E1" s="49" t="str">
        <f t="shared" ca="1" si="0"/>
        <v>Keserű András</v>
      </c>
      <c r="F1" s="49" t="str">
        <f t="shared" ca="1" si="0"/>
        <v>Lipi Gergely</v>
      </c>
      <c r="G1" s="49" t="str">
        <f t="shared" ca="1" si="0"/>
        <v>Richard Walters</v>
      </c>
      <c r="H1" s="49" t="str">
        <f t="shared" ca="1" si="0"/>
        <v>Takács Zsolt</v>
      </c>
      <c r="I1" s="49" t="str">
        <f t="shared" ca="1" si="0"/>
        <v>Varga Zsigmond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B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8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 xml:space="preserve">Avericsev Alexander </v>
      </c>
      <c r="B4" s="55"/>
      <c r="C4" s="52" t="s">
        <v>76</v>
      </c>
      <c r="D4" s="52"/>
      <c r="E4" s="52"/>
      <c r="F4" s="52"/>
      <c r="G4" s="52"/>
      <c r="H4" s="52" t="s">
        <v>145</v>
      </c>
      <c r="I4" s="52" t="s">
        <v>141</v>
      </c>
      <c r="J4" s="52"/>
      <c r="K4" s="58"/>
      <c r="L4" s="61">
        <f>5*(COUNTIF(B4:K6,"5/0")+COUNTIF(B4:K6,"4/1")+COUNTIF(B4:K6,"3/2")+COUNTIF(B4:K6,"5/-"))+3*COUNTIF(B4:K6,"2/3")+2*COUNTIF(B4:K6,"1/4")+COUNTIF(B4:K6,"0/5")+0.01*M4+0.0001*(N4)</f>
        <v>15.0312</v>
      </c>
      <c r="M4" s="38">
        <f>1*COUNTIF(B4:K6,"5/0")+1*COUNTIF(B4:K6,"4/1")+1*COUNTIF(B4:K6,"3/2")+1*COUNTIF(B4:K6,"5/-")+0*COUNTIF(B4:K6,"2/3")+0*COUNTIF(B4:K6,"1/4")+0*COUNTIF(B4:K6,"0/5")</f>
        <v>3</v>
      </c>
      <c r="N4" s="41">
        <f>5*COUNTIF(B4:K6,"5/0")+4*COUNTIF(B4:K6,"4/1")+3*COUNTIF(B4:K6,"3/2")+5*COUNTIF(B4:K6,"5/-")+2*COUNTIF(B4:K6,"2/3")+1*COUNTIF(B4:K6,"1/4")+0*COUNTIF(B4:K6,"0/5")</f>
        <v>12</v>
      </c>
      <c r="O4" s="44">
        <f>0*COUNTIF(B4:K6,"5/0")+1*COUNTIF(B4:K6,"4/1")+2*COUNTIF(B4:K6,"3/2")+3*COUNTIF(B4:K6,"2/3")+4*COUNTIF(B4:K6,"1/4")+5*COUNTIF(B4:K6,"0/5")+5*COUNTIF(B4:K6,"-/5")</f>
        <v>3</v>
      </c>
      <c r="P4" s="47">
        <f>RANK(L4,L$4:L$33)</f>
        <v>2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1.0020800000000001</v>
      </c>
      <c r="Q6" s="10"/>
    </row>
    <row r="7" spans="1:19" x14ac:dyDescent="0.25">
      <c r="A7" s="49" t="str">
        <f ca="1">C1</f>
        <v>Cserna Péter</v>
      </c>
      <c r="B7" s="52" t="s">
        <v>77</v>
      </c>
      <c r="C7" s="55"/>
      <c r="D7" s="52" t="s">
        <v>145</v>
      </c>
      <c r="E7" s="52" t="s">
        <v>145</v>
      </c>
      <c r="F7" s="52" t="s">
        <v>141</v>
      </c>
      <c r="G7" s="52" t="s">
        <v>76</v>
      </c>
      <c r="H7" s="52" t="s">
        <v>145</v>
      </c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28.052199999999999</v>
      </c>
      <c r="M7" s="38">
        <f>1*COUNTIF(B7:K9,"5/0")+1*COUNTIF(B7:K9,"4/1")+1*COUNTIF(B7:K9,"3/2")+1*COUNTIF(B7:K9,"5/-")+0*COUNTIF(B7:K9,"2/3")+0*COUNTIF(B7:K9,"1/4")+0*COUNTIF(B7:K9,"0/5")</f>
        <v>5</v>
      </c>
      <c r="N7" s="41">
        <f>5*COUNTIF(B7:K9,"5/0")+4*COUNTIF(B7:K9,"4/1")+3*COUNTIF(B7:K9,"3/2")+5*COUNTIF(B7:K9,"5/-")+2*COUNTIF(B7:K9,"2/3")+1*COUNTIF(B7:K9,"1/4")+0*COUNTIF(B7:K9,"0/5")</f>
        <v>22</v>
      </c>
      <c r="O7" s="44">
        <f>0*COUNTIF(B7:K9,"5/0")+1*COUNTIF(B7:K9,"4/1")+2*COUNTIF(B7:K9,"3/2")+3*COUNTIF(B7:K9,"2/3")+4*COUNTIF(B7:K9,"1/4")+5*COUNTIF(B7:K9,"0/5")+5*COUNTIF(B7:K9,"-/5")</f>
        <v>8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0.93507333333333331</v>
      </c>
      <c r="Q9" s="10"/>
      <c r="S9" s="8"/>
    </row>
    <row r="10" spans="1:19" x14ac:dyDescent="0.25">
      <c r="A10" s="49" t="str">
        <f ca="1">D1</f>
        <v>Emilio De La Barrera</v>
      </c>
      <c r="B10" s="52"/>
      <c r="C10" s="52" t="s">
        <v>146</v>
      </c>
      <c r="D10" s="55"/>
      <c r="E10" s="52" t="s">
        <v>76</v>
      </c>
      <c r="F10" s="52" t="s">
        <v>77</v>
      </c>
      <c r="G10" s="52" t="s">
        <v>77</v>
      </c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13.0108</v>
      </c>
      <c r="M10" s="38">
        <f>1*COUNTIF(B10:K12,"5/0")+1*COUNTIF(B10:K12,"4/1")+1*COUNTIF(B10:K12,"3/2")+1*COUNTIF(B10:K12,"5/-")+0*COUNTIF(B10:K12,"2/3")+0*COUNTIF(B10:K12,"1/4")+0*COUNTIF(B10:K12,"0/5")</f>
        <v>1</v>
      </c>
      <c r="N10" s="41">
        <f>5*COUNTIF(B10:K12,"5/0")+4*COUNTIF(B10:K12,"4/1")+3*COUNTIF(B10:K12,"3/2")+5*COUNTIF(B10:K12,"5/-")+2*COUNTIF(B10:K12,"2/3")+1*COUNTIF(B10:K12,"1/4")+0*COUNTIF(B10:K12,"0/5")</f>
        <v>8</v>
      </c>
      <c r="O10" s="44">
        <f>0*COUNTIF(B10:K12,"5/0")+1*COUNTIF(B10:K12,"4/1")+2*COUNTIF(B10:K12,"3/2")+3*COUNTIF(B10:K12,"2/3")+4*COUNTIF(B10:K12,"1/4")+5*COUNTIF(B10:K12,"0/5")+5*COUNTIF(B10:K12,"-/5")</f>
        <v>12</v>
      </c>
      <c r="P10" s="47">
        <f>RANK(L10,L$4:L$33)</f>
        <v>5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0.65054000000000001</v>
      </c>
      <c r="Q12" s="10"/>
    </row>
    <row r="13" spans="1:19" x14ac:dyDescent="0.25">
      <c r="A13" s="49" t="str">
        <f ca="1">E1</f>
        <v>Keserű András</v>
      </c>
      <c r="B13" s="52"/>
      <c r="C13" s="52" t="s">
        <v>146</v>
      </c>
      <c r="D13" s="52" t="s">
        <v>77</v>
      </c>
      <c r="E13" s="55"/>
      <c r="F13" s="52" t="s">
        <v>145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10.0107</v>
      </c>
      <c r="M13" s="38">
        <f>1*COUNTIF(B13:K15,"5/0")+1*COUNTIF(B13:K15,"4/1")+1*COUNTIF(B13:K15,"3/2")+1*COUNTIF(B13:K15,"5/-")+0*COUNTIF(B13:K15,"2/3")+0*COUNTIF(B13:K15,"1/4")+0*COUNTIF(B13:K15,"0/5")</f>
        <v>1</v>
      </c>
      <c r="N13" s="41">
        <f>5*COUNTIF(B13:K15,"5/0")+4*COUNTIF(B13:K15,"4/1")+3*COUNTIF(B13:K15,"3/2")+5*COUNTIF(B13:K15,"5/-")+2*COUNTIF(B13:K15,"2/3")+1*COUNTIF(B13:K15,"1/4")+0*COUNTIF(B13:K15,"0/5")</f>
        <v>7</v>
      </c>
      <c r="O13" s="44">
        <f>0*COUNTIF(B13:K15,"5/0")+1*COUNTIF(B13:K15,"4/1")+2*COUNTIF(B13:K15,"3/2")+3*COUNTIF(B13:K15,"2/3")+4*COUNTIF(B13:K15,"1/4")+5*COUNTIF(B13:K15,"0/5")+5*COUNTIF(B13:K15,"-/5")</f>
        <v>8</v>
      </c>
      <c r="P13" s="47">
        <f>RANK(L13,L$4:L$33)</f>
        <v>6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0.66737999999999997</v>
      </c>
      <c r="Q15" s="10"/>
    </row>
    <row r="16" spans="1:19" x14ac:dyDescent="0.25">
      <c r="A16" s="49" t="str">
        <f ca="1">F1</f>
        <v>Lipi Gergely</v>
      </c>
      <c r="B16" s="52"/>
      <c r="C16" s="52" t="s">
        <v>142</v>
      </c>
      <c r="D16" s="52" t="s">
        <v>76</v>
      </c>
      <c r="E16" s="52" t="s">
        <v>146</v>
      </c>
      <c r="F16" s="55"/>
      <c r="G16" s="52"/>
      <c r="H16" s="52" t="s">
        <v>76</v>
      </c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13.0207</v>
      </c>
      <c r="M16" s="38">
        <f>1*COUNTIF(B16:K18,"5/0")+1*COUNTIF(B16:K18,"4/1")+1*COUNTIF(B16:K18,"3/2")+1*COUNTIF(B16:K18,"5/-")+0*COUNTIF(B16:K18,"2/3")+0*COUNTIF(B16:K18,"1/4")+0*COUNTIF(B16:K18,"0/5")</f>
        <v>2</v>
      </c>
      <c r="N16" s="41">
        <f>5*COUNTIF(B16:K18,"5/0")+4*COUNTIF(B16:K18,"4/1")+3*COUNTIF(B16:K18,"3/2")+5*COUNTIF(B16:K18,"5/-")+2*COUNTIF(B16:K18,"2/3")+1*COUNTIF(B16:K18,"1/4")+0*COUNTIF(B16:K18,"0/5")</f>
        <v>7</v>
      </c>
      <c r="O16" s="44">
        <f>0*COUNTIF(B16:K18,"5/0")+1*COUNTIF(B16:K18,"4/1")+2*COUNTIF(B16:K18,"3/2")+3*COUNTIF(B16:K18,"2/3")+4*COUNTIF(B16:K18,"1/4")+5*COUNTIF(B16:K18,"0/5")+5*COUNTIF(B16:K18,"-/5")</f>
        <v>13</v>
      </c>
      <c r="P16" s="47">
        <f>RANK(L16,L$4:L$33)</f>
        <v>4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0.65103500000000003</v>
      </c>
      <c r="Q18" s="10"/>
    </row>
    <row r="19" spans="1:21" x14ac:dyDescent="0.25">
      <c r="A19" s="49" t="str">
        <f ca="1">G1</f>
        <v>Richard Walters</v>
      </c>
      <c r="B19" s="52"/>
      <c r="C19" s="52" t="s">
        <v>77</v>
      </c>
      <c r="D19" s="52" t="s">
        <v>76</v>
      </c>
      <c r="E19" s="52"/>
      <c r="F19" s="52"/>
      <c r="G19" s="55"/>
      <c r="H19" s="52" t="s">
        <v>76</v>
      </c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13.020799999999999</v>
      </c>
      <c r="M19" s="38">
        <f>1*COUNTIF(B19:K21,"5/0")+1*COUNTIF(B19:K21,"4/1")+1*COUNTIF(B19:K21,"3/2")+1*COUNTIF(B19:K21,"5/-")+0*COUNTIF(B19:K21,"2/3")+0*COUNTIF(B19:K21,"1/4")+0*COUNTIF(B19:K21,"0/5")</f>
        <v>2</v>
      </c>
      <c r="N19" s="41">
        <f>5*COUNTIF(B19:K21,"5/0")+4*COUNTIF(B19:K21,"4/1")+3*COUNTIF(B19:K21,"3/2")+5*COUNTIF(B19:K21,"5/-")+2*COUNTIF(B19:K21,"2/3")+1*COUNTIF(B19:K21,"1/4")+0*COUNTIF(B19:K21,"0/5")</f>
        <v>8</v>
      </c>
      <c r="O19" s="44">
        <f>0*COUNTIF(B19:K21,"5/0")+1*COUNTIF(B19:K21,"4/1")+2*COUNTIF(B19:K21,"3/2")+3*COUNTIF(B19:K21,"2/3")+4*COUNTIF(B19:K21,"1/4")+5*COUNTIF(B19:K21,"0/5")+5*COUNTIF(B19:K21,"-/5")</f>
        <v>7</v>
      </c>
      <c r="P19" s="47">
        <f>RANK(L19,L$4:L$33)</f>
        <v>3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0.86805333333333334</v>
      </c>
      <c r="Q21" s="10"/>
    </row>
    <row r="22" spans="1:21" x14ac:dyDescent="0.25">
      <c r="A22" s="49" t="str">
        <f ca="1">H1</f>
        <v>Takács Zsolt</v>
      </c>
      <c r="B22" s="52" t="s">
        <v>146</v>
      </c>
      <c r="C22" s="52" t="s">
        <v>146</v>
      </c>
      <c r="D22" s="52"/>
      <c r="E22" s="52"/>
      <c r="F22" s="52" t="s">
        <v>77</v>
      </c>
      <c r="G22" s="52" t="s">
        <v>77</v>
      </c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10.0006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6</v>
      </c>
      <c r="O22" s="44">
        <f>0*COUNTIF(B22:K24,"5/0")+1*COUNTIF(B22:K24,"4/1")+2*COUNTIF(B22:K24,"3/2")+3*COUNTIF(B22:K24,"2/3")+4*COUNTIF(B22:K24,"1/4")+5*COUNTIF(B22:K24,"0/5")+5*COUNTIF(B22:K24,"-/5")</f>
        <v>14</v>
      </c>
      <c r="P22" s="47">
        <f>RANK(L22,L$4:L$33)</f>
        <v>7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0.50002999999999997</v>
      </c>
      <c r="Q24" s="10"/>
    </row>
    <row r="25" spans="1:21" x14ac:dyDescent="0.25">
      <c r="A25" s="49" t="str">
        <f ca="1">I1</f>
        <v>Varga Zsigmond</v>
      </c>
      <c r="B25" s="52" t="s">
        <v>142</v>
      </c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1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5</v>
      </c>
      <c r="P25" s="47">
        <f>RANK(L25,L$4:L$33)</f>
        <v>8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0.2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9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9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9" priority="3" stopIfTrue="1">
      <formula>OFFSET($A$2,(COLUMN()-1)*3-1,(ROW()+2)/3-1,1,1)&lt;&gt;CONCATENATE(RIGHT(B4,1),MID(B4,2,1),LEFT(B4,1))</formula>
    </cfRule>
    <cfRule type="cellIs" dxfId="18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4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horizontalDpi="4294967293" r:id="rId1"/>
  <headerFooter>
    <oddHeader>&amp;C&amp;A</oddHeader>
    <oddFooter>&amp;LPrepared by City Squash Club&amp;C&amp;F&amp;R&amp;D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3"/>
  <sheetViews>
    <sheetView zoomScaleNormal="100" workbookViewId="0">
      <selection activeCell="D7" sqref="D7:D9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Balikó Tamás</v>
      </c>
      <c r="C1" s="49" t="str">
        <f t="shared" ca="1" si="0"/>
        <v>Bene Gábor</v>
      </c>
      <c r="D1" s="49" t="str">
        <f t="shared" ca="1" si="0"/>
        <v>Frischmann Bálint</v>
      </c>
      <c r="E1" s="49" t="str">
        <f t="shared" ca="1" si="0"/>
        <v>Hoffer Péter</v>
      </c>
      <c r="F1" s="49" t="str">
        <f t="shared" ca="1" si="0"/>
        <v>Keszei Zsolt</v>
      </c>
      <c r="G1" s="49" t="str">
        <f t="shared" ca="1" si="0"/>
        <v>Kulcsár Dániel</v>
      </c>
      <c r="H1" s="49" t="str">
        <f t="shared" ca="1" si="0"/>
        <v>Medve Gábor</v>
      </c>
      <c r="I1" s="49" t="str">
        <f t="shared" ca="1" si="0"/>
        <v>Zovát Csaba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C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8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Balikó Tamás</v>
      </c>
      <c r="B4" s="55"/>
      <c r="C4" s="52" t="s">
        <v>146</v>
      </c>
      <c r="D4" s="52" t="s">
        <v>146</v>
      </c>
      <c r="E4" s="52" t="s">
        <v>76</v>
      </c>
      <c r="F4" s="52" t="s">
        <v>146</v>
      </c>
      <c r="G4" s="52" t="s">
        <v>146</v>
      </c>
      <c r="H4" s="52" t="s">
        <v>146</v>
      </c>
      <c r="I4" s="52" t="s">
        <v>146</v>
      </c>
      <c r="J4" s="52"/>
      <c r="K4" s="58"/>
      <c r="L4" s="61">
        <f>5*(COUNTIF(B4:K6,"5/0")+COUNTIF(B4:K6,"4/1")+COUNTIF(B4:K6,"3/2")+COUNTIF(B4:K6,"5/-"))+3*COUNTIF(B4:K6,"2/3")+2*COUNTIF(B4:K6,"1/4")+COUNTIF(B4:K6,"0/5")+0.01*M4+0.0001*(N4)</f>
        <v>17.010900000000003</v>
      </c>
      <c r="M4" s="38">
        <f>1*COUNTIF(B4:K6,"5/0")+1*COUNTIF(B4:K6,"4/1")+1*COUNTIF(B4:K6,"3/2")+1*COUNTIF(B4:K6,"5/-")+0*COUNTIF(B4:K6,"2/3")+0*COUNTIF(B4:K6,"1/4")+0*COUNTIF(B4:K6,"0/5")</f>
        <v>1</v>
      </c>
      <c r="N4" s="41">
        <f>5*COUNTIF(B4:K6,"5/0")+4*COUNTIF(B4:K6,"4/1")+3*COUNTIF(B4:K6,"3/2")+5*COUNTIF(B4:K6,"5/-")+2*COUNTIF(B4:K6,"2/3")+1*COUNTIF(B4:K6,"1/4")+0*COUNTIF(B4:K6,"0/5")</f>
        <v>9</v>
      </c>
      <c r="O4" s="44">
        <f>0*COUNTIF(B4:K6,"5/0")+1*COUNTIF(B4:K6,"4/1")+2*COUNTIF(B4:K6,"3/2")+3*COUNTIF(B4:K6,"2/3")+4*COUNTIF(B4:K6,"1/4")+5*COUNTIF(B4:K6,"0/5")+5*COUNTIF(B4:K6,"-/5")</f>
        <v>26</v>
      </c>
      <c r="P4" s="47">
        <f>RANK(L4,L$4:L$33)</f>
        <v>5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0.48602571428571439</v>
      </c>
      <c r="Q6" s="10"/>
    </row>
    <row r="7" spans="1:19" x14ac:dyDescent="0.25">
      <c r="A7" s="49" t="str">
        <f ca="1">C1</f>
        <v>Bene Gábor</v>
      </c>
      <c r="B7" s="52" t="s">
        <v>145</v>
      </c>
      <c r="C7" s="55"/>
      <c r="D7" s="52" t="s">
        <v>76</v>
      </c>
      <c r="E7" s="52" t="s">
        <v>145</v>
      </c>
      <c r="F7" s="52" t="s">
        <v>145</v>
      </c>
      <c r="G7" s="52" t="s">
        <v>145</v>
      </c>
      <c r="H7" s="52" t="s">
        <v>146</v>
      </c>
      <c r="I7" s="52" t="s">
        <v>76</v>
      </c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32.0623</v>
      </c>
      <c r="M7" s="38">
        <f>1*COUNTIF(B7:K9,"5/0")+1*COUNTIF(B7:K9,"4/1")+1*COUNTIF(B7:K9,"3/2")+1*COUNTIF(B7:K9,"5/-")+0*COUNTIF(B7:K9,"2/3")+0*COUNTIF(B7:K9,"1/4")+0*COUNTIF(B7:K9,"0/5")</f>
        <v>6</v>
      </c>
      <c r="N7" s="41">
        <f>5*COUNTIF(B7:K9,"5/0")+4*COUNTIF(B7:K9,"4/1")+3*COUNTIF(B7:K9,"3/2")+5*COUNTIF(B7:K9,"5/-")+2*COUNTIF(B7:K9,"2/3")+1*COUNTIF(B7:K9,"1/4")+0*COUNTIF(B7:K9,"0/5")</f>
        <v>23</v>
      </c>
      <c r="O7" s="44">
        <f>0*COUNTIF(B7:K9,"5/0")+1*COUNTIF(B7:K9,"4/1")+2*COUNTIF(B7:K9,"3/2")+3*COUNTIF(B7:K9,"2/3")+4*COUNTIF(B7:K9,"1/4")+5*COUNTIF(B7:K9,"0/5")+5*COUNTIF(B7:K9,"-/5")</f>
        <v>12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0.91606571428571426</v>
      </c>
      <c r="Q9" s="10"/>
      <c r="S9" s="8"/>
    </row>
    <row r="10" spans="1:19" x14ac:dyDescent="0.25">
      <c r="A10" s="49" t="str">
        <f ca="1">D1</f>
        <v>Frischmann Bálint</v>
      </c>
      <c r="B10" s="52" t="s">
        <v>145</v>
      </c>
      <c r="C10" s="52" t="s">
        <v>77</v>
      </c>
      <c r="D10" s="55"/>
      <c r="E10" s="52" t="s">
        <v>143</v>
      </c>
      <c r="F10" s="52"/>
      <c r="G10" s="52" t="s">
        <v>77</v>
      </c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16.0213</v>
      </c>
      <c r="M10" s="38">
        <f>1*COUNTIF(B10:K12,"5/0")+1*COUNTIF(B10:K12,"4/1")+1*COUNTIF(B10:K12,"3/2")+1*COUNTIF(B10:K12,"5/-")+0*COUNTIF(B10:K12,"2/3")+0*COUNTIF(B10:K12,"1/4")+0*COUNTIF(B10:K12,"0/5")</f>
        <v>2</v>
      </c>
      <c r="N10" s="41">
        <f>5*COUNTIF(B10:K12,"5/0")+4*COUNTIF(B10:K12,"4/1")+3*COUNTIF(B10:K12,"3/2")+5*COUNTIF(B10:K12,"5/-")+2*COUNTIF(B10:K12,"2/3")+1*COUNTIF(B10:K12,"1/4")+0*COUNTIF(B10:K12,"0/5")</f>
        <v>13</v>
      </c>
      <c r="O10" s="44">
        <f>0*COUNTIF(B10:K12,"5/0")+1*COUNTIF(B10:K12,"4/1")+2*COUNTIF(B10:K12,"3/2")+3*COUNTIF(B10:K12,"2/3")+4*COUNTIF(B10:K12,"1/4")+5*COUNTIF(B10:K12,"0/5")+5*COUNTIF(B10:K12,"-/5")</f>
        <v>7</v>
      </c>
      <c r="P10" s="47">
        <f>RANK(L10,L$4:L$33)</f>
        <v>6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0.80106500000000003</v>
      </c>
      <c r="Q12" s="10"/>
    </row>
    <row r="13" spans="1:19" x14ac:dyDescent="0.25">
      <c r="A13" s="49" t="str">
        <f ca="1">E1</f>
        <v>Hoffer Péter</v>
      </c>
      <c r="B13" s="52" t="s">
        <v>77</v>
      </c>
      <c r="C13" s="52" t="s">
        <v>146</v>
      </c>
      <c r="D13" s="52" t="s">
        <v>144</v>
      </c>
      <c r="E13" s="55"/>
      <c r="F13" s="52" t="s">
        <v>144</v>
      </c>
      <c r="G13" s="52" t="s">
        <v>144</v>
      </c>
      <c r="H13" s="52" t="s">
        <v>144</v>
      </c>
      <c r="I13" s="52" t="s">
        <v>142</v>
      </c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6.0003000000000002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3</v>
      </c>
      <c r="O13" s="44">
        <f>0*COUNTIF(B13:K15,"5/0")+1*COUNTIF(B13:K15,"4/1")+2*COUNTIF(B13:K15,"3/2")+3*COUNTIF(B13:K15,"2/3")+4*COUNTIF(B13:K15,"1/4")+5*COUNTIF(B13:K15,"0/5")+5*COUNTIF(B13:K15,"-/5")</f>
        <v>32</v>
      </c>
      <c r="P13" s="47">
        <f>RANK(L13,L$4:L$33)</f>
        <v>8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0.17143714285714287</v>
      </c>
      <c r="Q15" s="10"/>
    </row>
    <row r="16" spans="1:19" x14ac:dyDescent="0.25">
      <c r="A16" s="49" t="str">
        <f ca="1">F1</f>
        <v>Keszei Zsolt</v>
      </c>
      <c r="B16" s="52" t="s">
        <v>145</v>
      </c>
      <c r="C16" s="52" t="s">
        <v>146</v>
      </c>
      <c r="D16" s="52"/>
      <c r="E16" s="52" t="s">
        <v>143</v>
      </c>
      <c r="F16" s="55"/>
      <c r="G16" s="52" t="s">
        <v>142</v>
      </c>
      <c r="H16" s="52" t="s">
        <v>146</v>
      </c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15.021099999999999</v>
      </c>
      <c r="M16" s="38">
        <f>1*COUNTIF(B16:K18,"5/0")+1*COUNTIF(B16:K18,"4/1")+1*COUNTIF(B16:K18,"3/2")+1*COUNTIF(B16:K18,"5/-")+0*COUNTIF(B16:K18,"2/3")+0*COUNTIF(B16:K18,"1/4")+0*COUNTIF(B16:K18,"0/5")</f>
        <v>2</v>
      </c>
      <c r="N16" s="41">
        <f>5*COUNTIF(B16:K18,"5/0")+4*COUNTIF(B16:K18,"4/1")+3*COUNTIF(B16:K18,"3/2")+5*COUNTIF(B16:K18,"5/-")+2*COUNTIF(B16:K18,"2/3")+1*COUNTIF(B16:K18,"1/4")+0*COUNTIF(B16:K18,"0/5")</f>
        <v>11</v>
      </c>
      <c r="O16" s="44">
        <f>0*COUNTIF(B16:K18,"5/0")+1*COUNTIF(B16:K18,"4/1")+2*COUNTIF(B16:K18,"3/2")+3*COUNTIF(B16:K18,"2/3")+4*COUNTIF(B16:K18,"1/4")+5*COUNTIF(B16:K18,"0/5")+5*COUNTIF(B16:K18,"-/5")</f>
        <v>14</v>
      </c>
      <c r="P16" s="47">
        <f>RANK(L16,L$4:L$33)</f>
        <v>7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0.60084399999999993</v>
      </c>
      <c r="Q18" s="10"/>
    </row>
    <row r="19" spans="1:21" x14ac:dyDescent="0.25">
      <c r="A19" s="49" t="str">
        <f ca="1">G1</f>
        <v>Kulcsár Dániel</v>
      </c>
      <c r="B19" s="52" t="s">
        <v>145</v>
      </c>
      <c r="C19" s="52" t="s">
        <v>146</v>
      </c>
      <c r="D19" s="52" t="s">
        <v>76</v>
      </c>
      <c r="E19" s="52" t="s">
        <v>143</v>
      </c>
      <c r="F19" s="52" t="s">
        <v>141</v>
      </c>
      <c r="G19" s="55"/>
      <c r="H19" s="52"/>
      <c r="I19" s="52" t="s">
        <v>146</v>
      </c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24.041899999999998</v>
      </c>
      <c r="M19" s="38">
        <f>1*COUNTIF(B19:K21,"5/0")+1*COUNTIF(B19:K21,"4/1")+1*COUNTIF(B19:K21,"3/2")+1*COUNTIF(B19:K21,"5/-")+0*COUNTIF(B19:K21,"2/3")+0*COUNTIF(B19:K21,"1/4")+0*COUNTIF(B19:K21,"0/5")</f>
        <v>4</v>
      </c>
      <c r="N19" s="41">
        <f>5*COUNTIF(B19:K21,"5/0")+4*COUNTIF(B19:K21,"4/1")+3*COUNTIF(B19:K21,"3/2")+5*COUNTIF(B19:K21,"5/-")+2*COUNTIF(B19:K21,"2/3")+1*COUNTIF(B19:K21,"1/4")+0*COUNTIF(B19:K21,"0/5")</f>
        <v>19</v>
      </c>
      <c r="O19" s="44">
        <f>0*COUNTIF(B19:K21,"5/0")+1*COUNTIF(B19:K21,"4/1")+2*COUNTIF(B19:K21,"3/2")+3*COUNTIF(B19:K21,"2/3")+4*COUNTIF(B19:K21,"1/4")+5*COUNTIF(B19:K21,"0/5")+5*COUNTIF(B19:K21,"-/5")</f>
        <v>11</v>
      </c>
      <c r="P19" s="47">
        <f>RANK(L19,L$4:L$33)</f>
        <v>2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0.80139666666666665</v>
      </c>
      <c r="Q21" s="10"/>
    </row>
    <row r="22" spans="1:21" x14ac:dyDescent="0.25">
      <c r="A22" s="49" t="str">
        <f ca="1">H1</f>
        <v>Medve Gábor</v>
      </c>
      <c r="B22" s="52" t="s">
        <v>145</v>
      </c>
      <c r="C22" s="52" t="s">
        <v>145</v>
      </c>
      <c r="D22" s="52"/>
      <c r="E22" s="52" t="s">
        <v>143</v>
      </c>
      <c r="F22" s="52" t="s">
        <v>145</v>
      </c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20.041699999999999</v>
      </c>
      <c r="M22" s="38">
        <f>1*COUNTIF(B22:K24,"5/0")+1*COUNTIF(B22:K24,"4/1")+1*COUNTIF(B22:K24,"3/2")+1*COUNTIF(B22:K24,"5/-")+0*COUNTIF(B22:K24,"2/3")+0*COUNTIF(B22:K24,"1/4")+0*COUNTIF(B22:K24,"0/5")</f>
        <v>4</v>
      </c>
      <c r="N22" s="41">
        <f>5*COUNTIF(B22:K24,"5/0")+4*COUNTIF(B22:K24,"4/1")+3*COUNTIF(B22:K24,"3/2")+5*COUNTIF(B22:K24,"5/-")+2*COUNTIF(B22:K24,"2/3")+1*COUNTIF(B22:K24,"1/4")+0*COUNTIF(B22:K24,"0/5")</f>
        <v>17</v>
      </c>
      <c r="O22" s="44">
        <f>0*COUNTIF(B22:K24,"5/0")+1*COUNTIF(B22:K24,"4/1")+2*COUNTIF(B22:K24,"3/2")+3*COUNTIF(B22:K24,"2/3")+4*COUNTIF(B22:K24,"1/4")+5*COUNTIF(B22:K24,"0/5")+5*COUNTIF(B22:K24,"-/5")</f>
        <v>3</v>
      </c>
      <c r="P22" s="47">
        <f>RANK(L22,L$4:L$33)</f>
        <v>3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1.0020849999999999</v>
      </c>
      <c r="Q24" s="10"/>
    </row>
    <row r="25" spans="1:21" x14ac:dyDescent="0.25">
      <c r="A25" s="49" t="str">
        <f ca="1">I1</f>
        <v>Zovát Csaba</v>
      </c>
      <c r="B25" s="52" t="s">
        <v>145</v>
      </c>
      <c r="C25" s="52" t="s">
        <v>77</v>
      </c>
      <c r="D25" s="52"/>
      <c r="E25" s="52" t="s">
        <v>141</v>
      </c>
      <c r="F25" s="52"/>
      <c r="G25" s="52" t="s">
        <v>145</v>
      </c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18.031500000000001</v>
      </c>
      <c r="M25" s="38">
        <f>1*COUNTIF(B25:K27,"5/0")+1*COUNTIF(B25:K27,"4/1")+1*COUNTIF(B25:K27,"3/2")+1*COUNTIF(B25:K27,"5/-")+0*COUNTIF(B25:K27,"2/3")+0*COUNTIF(B25:K27,"1/4")+0*COUNTIF(B25:K27,"0/5")</f>
        <v>3</v>
      </c>
      <c r="N25" s="41">
        <f>5*COUNTIF(B25:K27,"5/0")+4*COUNTIF(B25:K27,"4/1")+3*COUNTIF(B25:K27,"3/2")+5*COUNTIF(B25:K27,"5/-")+2*COUNTIF(B25:K27,"2/3")+1*COUNTIF(B25:K27,"1/4")+0*COUNTIF(B25:K27,"0/5")</f>
        <v>15</v>
      </c>
      <c r="O25" s="44">
        <f>0*COUNTIF(B25:K27,"5/0")+1*COUNTIF(B25:K27,"4/1")+2*COUNTIF(B25:K27,"3/2")+3*COUNTIF(B25:K27,"2/3")+4*COUNTIF(B25:K27,"1/4")+5*COUNTIF(B25:K27,"0/5")+5*COUNTIF(B25:K27,"-/5")</f>
        <v>5</v>
      </c>
      <c r="P25" s="47">
        <f>RANK(L25,L$4:L$33)</f>
        <v>4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0.90157500000000002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9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9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7" priority="3" stopIfTrue="1">
      <formula>OFFSET($A$2,(COLUMN()-1)*3-1,(ROW()+2)/3-1,1,1)&lt;&gt;CONCATENATE(RIGHT(B4,1),MID(B4,2,1),LEFT(B4,1))</formula>
    </cfRule>
    <cfRule type="cellIs" dxfId="16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5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zoomScaleNormal="100" workbookViewId="0">
      <selection activeCell="E16" sqref="E16:E18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Abos Lóránd</v>
      </c>
      <c r="C1" s="49" t="str">
        <f t="shared" ca="1" si="0"/>
        <v>Csörgő Norbert</v>
      </c>
      <c r="D1" s="49" t="str">
        <f t="shared" ca="1" si="0"/>
        <v>Dabasi Balázs</v>
      </c>
      <c r="E1" s="49" t="str">
        <f t="shared" ca="1" si="0"/>
        <v>Esztocsák Milán</v>
      </c>
      <c r="F1" s="49" t="str">
        <f t="shared" ca="1" si="0"/>
        <v>Geszti Gyula</v>
      </c>
      <c r="G1" s="49" t="str">
        <f t="shared" ca="1" si="0"/>
        <v>Kistóth Béla</v>
      </c>
      <c r="H1" s="49" t="str">
        <f t="shared" ca="1" si="0"/>
        <v>Pászti Ruben András</v>
      </c>
      <c r="I1" s="49" t="str">
        <f t="shared" ca="1" si="0"/>
        <v>Tállay Miklós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D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8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Abos Lóránd</v>
      </c>
      <c r="B4" s="55"/>
      <c r="C4" s="52" t="s">
        <v>142</v>
      </c>
      <c r="D4" s="52" t="s">
        <v>142</v>
      </c>
      <c r="E4" s="52" t="s">
        <v>142</v>
      </c>
      <c r="F4" s="52" t="s">
        <v>77</v>
      </c>
      <c r="G4" s="52" t="s">
        <v>141</v>
      </c>
      <c r="H4" s="52" t="s">
        <v>77</v>
      </c>
      <c r="I4" s="52" t="s">
        <v>142</v>
      </c>
      <c r="J4" s="52"/>
      <c r="K4" s="58"/>
      <c r="L4" s="61">
        <f>5*(COUNTIF(B4:K6,"5/0")+COUNTIF(B4:K6,"4/1")+COUNTIF(B4:K6,"3/2")+COUNTIF(B4:K6,"5/-"))+3*COUNTIF(B4:K6,"2/3")+2*COUNTIF(B4:K6,"1/4")+COUNTIF(B4:K6,"0/5")+0.01*M4+0.0001*(N4)</f>
        <v>15.010899999999999</v>
      </c>
      <c r="M4" s="38">
        <f>1*COUNTIF(B4:K6,"5/0")+1*COUNTIF(B4:K6,"4/1")+1*COUNTIF(B4:K6,"3/2")+1*COUNTIF(B4:K6,"5/-")+0*COUNTIF(B4:K6,"2/3")+0*COUNTIF(B4:K6,"1/4")+0*COUNTIF(B4:K6,"0/5")</f>
        <v>1</v>
      </c>
      <c r="N4" s="41">
        <f>5*COUNTIF(B4:K6,"5/0")+4*COUNTIF(B4:K6,"4/1")+3*COUNTIF(B4:K6,"3/2")+5*COUNTIF(B4:K6,"5/-")+2*COUNTIF(B4:K6,"2/3")+1*COUNTIF(B4:K6,"1/4")+0*COUNTIF(B4:K6,"0/5")</f>
        <v>9</v>
      </c>
      <c r="O4" s="44">
        <f>0*COUNTIF(B4:K6,"5/0")+1*COUNTIF(B4:K6,"4/1")+2*COUNTIF(B4:K6,"3/2")+3*COUNTIF(B4:K6,"2/3")+4*COUNTIF(B4:K6,"1/4")+5*COUNTIF(B4:K6,"0/5")+5*COUNTIF(B4:K6,"-/5")</f>
        <v>26</v>
      </c>
      <c r="P4" s="47">
        <f>RANK(L4,L$4:L$33)</f>
        <v>5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0.42888285714285712</v>
      </c>
      <c r="Q6" s="10"/>
    </row>
    <row r="7" spans="1:19" x14ac:dyDescent="0.25">
      <c r="A7" s="49" t="str">
        <f ca="1">C1</f>
        <v>Csörgő Norbert</v>
      </c>
      <c r="B7" s="52" t="s">
        <v>141</v>
      </c>
      <c r="C7" s="55"/>
      <c r="D7" s="52" t="s">
        <v>146</v>
      </c>
      <c r="E7" s="52"/>
      <c r="F7" s="52" t="s">
        <v>145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12.020999999999999</v>
      </c>
      <c r="M7" s="38">
        <f>1*COUNTIF(B7:K9,"5/0")+1*COUNTIF(B7:K9,"4/1")+1*COUNTIF(B7:K9,"3/2")+1*COUNTIF(B7:K9,"5/-")+0*COUNTIF(B7:K9,"2/3")+0*COUNTIF(B7:K9,"1/4")+0*COUNTIF(B7:K9,"0/5")</f>
        <v>2</v>
      </c>
      <c r="N7" s="41">
        <f>5*COUNTIF(B7:K9,"5/0")+4*COUNTIF(B7:K9,"4/1")+3*COUNTIF(B7:K9,"3/2")+5*COUNTIF(B7:K9,"5/-")+2*COUNTIF(B7:K9,"2/3")+1*COUNTIF(B7:K9,"1/4")+0*COUNTIF(B7:K9,"0/5")</f>
        <v>10</v>
      </c>
      <c r="O7" s="44">
        <f>0*COUNTIF(B7:K9,"5/0")+1*COUNTIF(B7:K9,"4/1")+2*COUNTIF(B7:K9,"3/2")+3*COUNTIF(B7:K9,"2/3")+4*COUNTIF(B7:K9,"1/4")+5*COUNTIF(B7:K9,"0/5")+5*COUNTIF(B7:K9,"-/5")</f>
        <v>5</v>
      </c>
      <c r="P7" s="47">
        <f>RANK(L7,L$4:L$33)</f>
        <v>6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0.80139999999999989</v>
      </c>
      <c r="Q9" s="10"/>
      <c r="S9" s="8"/>
    </row>
    <row r="10" spans="1:19" x14ac:dyDescent="0.25">
      <c r="A10" s="49" t="str">
        <f ca="1">D1</f>
        <v>Dabasi Balázs</v>
      </c>
      <c r="B10" s="52" t="s">
        <v>141</v>
      </c>
      <c r="C10" s="52" t="s">
        <v>145</v>
      </c>
      <c r="D10" s="55"/>
      <c r="E10" s="52" t="s">
        <v>76</v>
      </c>
      <c r="F10" s="52" t="s">
        <v>145</v>
      </c>
      <c r="G10" s="52" t="s">
        <v>141</v>
      </c>
      <c r="H10" s="52" t="s">
        <v>141</v>
      </c>
      <c r="I10" s="52" t="s">
        <v>77</v>
      </c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33.062800000000003</v>
      </c>
      <c r="M10" s="38">
        <f>1*COUNTIF(B10:K12,"5/0")+1*COUNTIF(B10:K12,"4/1")+1*COUNTIF(B10:K12,"3/2")+1*COUNTIF(B10:K12,"5/-")+0*COUNTIF(B10:K12,"2/3")+0*COUNTIF(B10:K12,"1/4")+0*COUNTIF(B10:K12,"0/5")</f>
        <v>6</v>
      </c>
      <c r="N10" s="41">
        <f>5*COUNTIF(B10:K12,"5/0")+4*COUNTIF(B10:K12,"4/1")+3*COUNTIF(B10:K12,"3/2")+5*COUNTIF(B10:K12,"5/-")+2*COUNTIF(B10:K12,"2/3")+1*COUNTIF(B10:K12,"1/4")+0*COUNTIF(B10:K12,"0/5")</f>
        <v>28</v>
      </c>
      <c r="O10" s="44">
        <f>0*COUNTIF(B10:K12,"5/0")+1*COUNTIF(B10:K12,"4/1")+2*COUNTIF(B10:K12,"3/2")+3*COUNTIF(B10:K12,"2/3")+4*COUNTIF(B10:K12,"1/4")+5*COUNTIF(B10:K12,"0/5")+5*COUNTIF(B10:K12,"-/5")</f>
        <v>7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0.9446514285714287</v>
      </c>
      <c r="Q12" s="10"/>
    </row>
    <row r="13" spans="1:19" x14ac:dyDescent="0.25">
      <c r="A13" s="49" t="str">
        <f ca="1">E1</f>
        <v>Esztocsák Milán</v>
      </c>
      <c r="B13" s="52" t="s">
        <v>141</v>
      </c>
      <c r="C13" s="52"/>
      <c r="D13" s="52" t="s">
        <v>77</v>
      </c>
      <c r="E13" s="55"/>
      <c r="F13" s="52" t="s">
        <v>141</v>
      </c>
      <c r="G13" s="52"/>
      <c r="H13" s="52" t="s">
        <v>141</v>
      </c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18.031700000000001</v>
      </c>
      <c r="M13" s="38">
        <f>1*COUNTIF(B13:K15,"5/0")+1*COUNTIF(B13:K15,"4/1")+1*COUNTIF(B13:K15,"3/2")+1*COUNTIF(B13:K15,"5/-")+0*COUNTIF(B13:K15,"2/3")+0*COUNTIF(B13:K15,"1/4")+0*COUNTIF(B13:K15,"0/5")</f>
        <v>3</v>
      </c>
      <c r="N13" s="41">
        <f>5*COUNTIF(B13:K15,"5/0")+4*COUNTIF(B13:K15,"4/1")+3*COUNTIF(B13:K15,"3/2")+5*COUNTIF(B13:K15,"5/-")+2*COUNTIF(B13:K15,"2/3")+1*COUNTIF(B13:K15,"1/4")+0*COUNTIF(B13:K15,"0/5")</f>
        <v>17</v>
      </c>
      <c r="O13" s="44">
        <f>0*COUNTIF(B13:K15,"5/0")+1*COUNTIF(B13:K15,"4/1")+2*COUNTIF(B13:K15,"3/2")+3*COUNTIF(B13:K15,"2/3")+4*COUNTIF(B13:K15,"1/4")+5*COUNTIF(B13:K15,"0/5")+5*COUNTIF(B13:K15,"-/5")</f>
        <v>3</v>
      </c>
      <c r="P13" s="47">
        <f>RANK(L13,L$4:L$33)</f>
        <v>2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0.90158500000000008</v>
      </c>
      <c r="Q15" s="10"/>
    </row>
    <row r="16" spans="1:19" x14ac:dyDescent="0.25">
      <c r="A16" s="49" t="str">
        <f ca="1">F1</f>
        <v>Geszti Gyula</v>
      </c>
      <c r="B16" s="52" t="s">
        <v>76</v>
      </c>
      <c r="C16" s="52" t="s">
        <v>146</v>
      </c>
      <c r="D16" s="52" t="s">
        <v>146</v>
      </c>
      <c r="E16" s="52" t="s">
        <v>142</v>
      </c>
      <c r="F16" s="55"/>
      <c r="G16" s="52"/>
      <c r="H16" s="52" t="s">
        <v>146</v>
      </c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12.0106</v>
      </c>
      <c r="M16" s="38">
        <f>1*COUNTIF(B16:K18,"5/0")+1*COUNTIF(B16:K18,"4/1")+1*COUNTIF(B16:K18,"3/2")+1*COUNTIF(B16:K18,"5/-")+0*COUNTIF(B16:K18,"2/3")+0*COUNTIF(B16:K18,"1/4")+0*COUNTIF(B16:K18,"0/5")</f>
        <v>1</v>
      </c>
      <c r="N16" s="41">
        <f>5*COUNTIF(B16:K18,"5/0")+4*COUNTIF(B16:K18,"4/1")+3*COUNTIF(B16:K18,"3/2")+5*COUNTIF(B16:K18,"5/-")+2*COUNTIF(B16:K18,"2/3")+1*COUNTIF(B16:K18,"1/4")+0*COUNTIF(B16:K18,"0/5")</f>
        <v>6</v>
      </c>
      <c r="O16" s="44">
        <f>0*COUNTIF(B16:K18,"5/0")+1*COUNTIF(B16:K18,"4/1")+2*COUNTIF(B16:K18,"3/2")+3*COUNTIF(B16:K18,"2/3")+4*COUNTIF(B16:K18,"1/4")+5*COUNTIF(B16:K18,"0/5")+5*COUNTIF(B16:K18,"-/5")</f>
        <v>19</v>
      </c>
      <c r="P16" s="47">
        <f>RANK(L16,L$4:L$33)</f>
        <v>7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0.48042400000000002</v>
      </c>
      <c r="Q18" s="10"/>
    </row>
    <row r="19" spans="1:21" x14ac:dyDescent="0.25">
      <c r="A19" s="49" t="str">
        <f ca="1">G1</f>
        <v>Kistóth Béla</v>
      </c>
      <c r="B19" s="52" t="s">
        <v>142</v>
      </c>
      <c r="C19" s="52"/>
      <c r="D19" s="52" t="s">
        <v>142</v>
      </c>
      <c r="E19" s="52"/>
      <c r="F19" s="52"/>
      <c r="G19" s="55"/>
      <c r="H19" s="52" t="s">
        <v>77</v>
      </c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5.0002000000000004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2</v>
      </c>
      <c r="O19" s="44">
        <f>0*COUNTIF(B19:K21,"5/0")+1*COUNTIF(B19:K21,"4/1")+2*COUNTIF(B19:K21,"3/2")+3*COUNTIF(B19:K21,"2/3")+4*COUNTIF(B19:K21,"1/4")+5*COUNTIF(B19:K21,"0/5")+5*COUNTIF(B19:K21,"-/5")</f>
        <v>13</v>
      </c>
      <c r="P19" s="47">
        <f>RANK(L19,L$4:L$33)</f>
        <v>8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0.33334666666666668</v>
      </c>
      <c r="Q21" s="10"/>
    </row>
    <row r="22" spans="1:21" x14ac:dyDescent="0.25">
      <c r="A22" s="49" t="str">
        <f ca="1">H1</f>
        <v>Pászti Ruben András</v>
      </c>
      <c r="B22" s="52" t="s">
        <v>76</v>
      </c>
      <c r="C22" s="52"/>
      <c r="D22" s="52" t="s">
        <v>142</v>
      </c>
      <c r="E22" s="52" t="s">
        <v>142</v>
      </c>
      <c r="F22" s="52" t="s">
        <v>145</v>
      </c>
      <c r="G22" s="52" t="s">
        <v>76</v>
      </c>
      <c r="H22" s="55"/>
      <c r="I22" s="52" t="s">
        <v>142</v>
      </c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18.031000000000002</v>
      </c>
      <c r="M22" s="38">
        <f>1*COUNTIF(B22:K24,"5/0")+1*COUNTIF(B22:K24,"4/1")+1*COUNTIF(B22:K24,"3/2")+1*COUNTIF(B22:K24,"5/-")+0*COUNTIF(B22:K24,"2/3")+0*COUNTIF(B22:K24,"1/4")+0*COUNTIF(B22:K24,"0/5")</f>
        <v>3</v>
      </c>
      <c r="N22" s="41">
        <f>5*COUNTIF(B22:K24,"5/0")+4*COUNTIF(B22:K24,"4/1")+3*COUNTIF(B22:K24,"3/2")+5*COUNTIF(B22:K24,"5/-")+2*COUNTIF(B22:K24,"2/3")+1*COUNTIF(B22:K24,"1/4")+0*COUNTIF(B22:K24,"0/5")</f>
        <v>10</v>
      </c>
      <c r="O22" s="44">
        <f>0*COUNTIF(B22:K24,"5/0")+1*COUNTIF(B22:K24,"4/1")+2*COUNTIF(B22:K24,"3/2")+3*COUNTIF(B22:K24,"2/3")+4*COUNTIF(B22:K24,"1/4")+5*COUNTIF(B22:K24,"0/5")+5*COUNTIF(B22:K24,"-/5")</f>
        <v>20</v>
      </c>
      <c r="P22" s="47">
        <f>RANK(L22,L$4:L$33)</f>
        <v>3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0.60103333333333342</v>
      </c>
      <c r="Q24" s="10"/>
    </row>
    <row r="25" spans="1:21" x14ac:dyDescent="0.25">
      <c r="A25" s="49" t="str">
        <f ca="1">I1</f>
        <v>Tállay Miklós</v>
      </c>
      <c r="B25" s="52" t="s">
        <v>141</v>
      </c>
      <c r="C25" s="52"/>
      <c r="D25" s="52" t="s">
        <v>76</v>
      </c>
      <c r="E25" s="52"/>
      <c r="F25" s="52"/>
      <c r="G25" s="52"/>
      <c r="H25" s="52" t="s">
        <v>141</v>
      </c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15.0313</v>
      </c>
      <c r="M25" s="38">
        <f>1*COUNTIF(B25:K27,"5/0")+1*COUNTIF(B25:K27,"4/1")+1*COUNTIF(B25:K27,"3/2")+1*COUNTIF(B25:K27,"5/-")+0*COUNTIF(B25:K27,"2/3")+0*COUNTIF(B25:K27,"1/4")+0*COUNTIF(B25:K27,"0/5")</f>
        <v>3</v>
      </c>
      <c r="N25" s="41">
        <f>5*COUNTIF(B25:K27,"5/0")+4*COUNTIF(B25:K27,"4/1")+3*COUNTIF(B25:K27,"3/2")+5*COUNTIF(B25:K27,"5/-")+2*COUNTIF(B25:K27,"2/3")+1*COUNTIF(B25:K27,"1/4")+0*COUNTIF(B25:K27,"0/5")</f>
        <v>13</v>
      </c>
      <c r="O25" s="44">
        <f>0*COUNTIF(B25:K27,"5/0")+1*COUNTIF(B25:K27,"4/1")+2*COUNTIF(B25:K27,"3/2")+3*COUNTIF(B25:K27,"2/3")+4*COUNTIF(B25:K27,"1/4")+5*COUNTIF(B25:K27,"0/5")+5*COUNTIF(B25:K27,"-/5")</f>
        <v>2</v>
      </c>
      <c r="P25" s="47">
        <f>RANK(L25,L$4:L$33)</f>
        <v>4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1.0020866666666666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9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9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5" priority="3" stopIfTrue="1">
      <formula>OFFSET($A$2,(COLUMN()-1)*3-1,(ROW()+2)/3-1,1,1)&lt;&gt;CONCATENATE(RIGHT(B4,1),MID(B4,2,1),LEFT(B4,1))</formula>
    </cfRule>
    <cfRule type="cellIs" dxfId="14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6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3"/>
  <sheetViews>
    <sheetView tabSelected="1" zoomScaleNormal="100" workbookViewId="0">
      <selection activeCell="E10" sqref="E10:E12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Deák András</v>
      </c>
      <c r="C1" s="49" t="str">
        <f t="shared" ca="1" si="0"/>
        <v>Jécsai-Kriston Koppány</v>
      </c>
      <c r="D1" s="49" t="str">
        <f t="shared" ca="1" si="0"/>
        <v>Katona Mátyás</v>
      </c>
      <c r="E1" s="49" t="str">
        <f t="shared" ca="1" si="0"/>
        <v>Matécsa Hanna</v>
      </c>
      <c r="F1" s="49" t="str">
        <f t="shared" ca="1" si="0"/>
        <v>Papp Máté</v>
      </c>
      <c r="G1" s="49" t="str">
        <f t="shared" ca="1" si="0"/>
        <v>Parlagh Márton</v>
      </c>
      <c r="H1" s="49" t="str">
        <f t="shared" ca="1" si="0"/>
        <v>Sárközy Dezső</v>
      </c>
      <c r="I1" s="49" t="str">
        <f t="shared" ca="1" si="0"/>
        <v>Szilágyi Donát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E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8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Deák András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7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Jécsai-Kriston Koppány</v>
      </c>
      <c r="B7" s="52"/>
      <c r="C7" s="55"/>
      <c r="D7" s="52" t="s">
        <v>76</v>
      </c>
      <c r="E7" s="52"/>
      <c r="F7" s="52" t="s">
        <v>77</v>
      </c>
      <c r="G7" s="52" t="s">
        <v>142</v>
      </c>
      <c r="H7" s="52"/>
      <c r="I7" s="52" t="s">
        <v>142</v>
      </c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10.0105</v>
      </c>
      <c r="M7" s="38">
        <f>1*COUNTIF(B7:K9,"5/0")+1*COUNTIF(B7:K9,"4/1")+1*COUNTIF(B7:K9,"3/2")+1*COUNTIF(B7:K9,"5/-")+0*COUNTIF(B7:K9,"2/3")+0*COUNTIF(B7:K9,"1/4")+0*COUNTIF(B7:K9,"0/5")</f>
        <v>1</v>
      </c>
      <c r="N7" s="41">
        <f>5*COUNTIF(B7:K9,"5/0")+4*COUNTIF(B7:K9,"4/1")+3*COUNTIF(B7:K9,"3/2")+5*COUNTIF(B7:K9,"5/-")+2*COUNTIF(B7:K9,"2/3")+1*COUNTIF(B7:K9,"1/4")+0*COUNTIF(B7:K9,"0/5")</f>
        <v>5</v>
      </c>
      <c r="O7" s="44">
        <f>0*COUNTIF(B7:K9,"5/0")+1*COUNTIF(B7:K9,"4/1")+2*COUNTIF(B7:K9,"3/2")+3*COUNTIF(B7:K9,"2/3")+4*COUNTIF(B7:K9,"1/4")+5*COUNTIF(B7:K9,"0/5")+5*COUNTIF(B7:K9,"-/5")</f>
        <v>15</v>
      </c>
      <c r="P7" s="47">
        <f>RANK(L7,L$4:L$33)</f>
        <v>5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0.500525</v>
      </c>
      <c r="Q9" s="10"/>
      <c r="S9" s="8"/>
    </row>
    <row r="10" spans="1:19" x14ac:dyDescent="0.25">
      <c r="A10" s="49" t="str">
        <f ca="1">D1</f>
        <v>Katona Mátyás</v>
      </c>
      <c r="B10" s="52"/>
      <c r="C10" s="52" t="s">
        <v>77</v>
      </c>
      <c r="D10" s="55"/>
      <c r="E10" s="52" t="s">
        <v>76</v>
      </c>
      <c r="F10" s="52" t="s">
        <v>77</v>
      </c>
      <c r="G10" s="52" t="s">
        <v>146</v>
      </c>
      <c r="H10" s="52"/>
      <c r="I10" s="52" t="s">
        <v>142</v>
      </c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14.0108</v>
      </c>
      <c r="M10" s="38">
        <f>1*COUNTIF(B10:K12,"5/0")+1*COUNTIF(B10:K12,"4/1")+1*COUNTIF(B10:K12,"3/2")+1*COUNTIF(B10:K12,"5/-")+0*COUNTIF(B10:K12,"2/3")+0*COUNTIF(B10:K12,"1/4")+0*COUNTIF(B10:K12,"0/5")</f>
        <v>1</v>
      </c>
      <c r="N10" s="41">
        <f>5*COUNTIF(B10:K12,"5/0")+4*COUNTIF(B10:K12,"4/1")+3*COUNTIF(B10:K12,"3/2")+5*COUNTIF(B10:K12,"5/-")+2*COUNTIF(B10:K12,"2/3")+1*COUNTIF(B10:K12,"1/4")+0*COUNTIF(B10:K12,"0/5")</f>
        <v>8</v>
      </c>
      <c r="O10" s="44">
        <f>0*COUNTIF(B10:K12,"5/0")+1*COUNTIF(B10:K12,"4/1")+2*COUNTIF(B10:K12,"3/2")+3*COUNTIF(B10:K12,"2/3")+4*COUNTIF(B10:K12,"1/4")+5*COUNTIF(B10:K12,"0/5")+5*COUNTIF(B10:K12,"-/5")</f>
        <v>17</v>
      </c>
      <c r="P10" s="47">
        <f>RANK(L10,L$4:L$33)</f>
        <v>3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0.56043200000000004</v>
      </c>
      <c r="Q12" s="10"/>
    </row>
    <row r="13" spans="1:19" x14ac:dyDescent="0.25">
      <c r="A13" s="49" t="str">
        <f ca="1">E1</f>
        <v>Matécsa Hanna</v>
      </c>
      <c r="B13" s="52"/>
      <c r="C13" s="52"/>
      <c r="D13" s="52" t="s">
        <v>77</v>
      </c>
      <c r="E13" s="55"/>
      <c r="F13" s="52"/>
      <c r="G13" s="52"/>
      <c r="H13" s="52"/>
      <c r="I13" s="52" t="s">
        <v>146</v>
      </c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5.0003000000000002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3</v>
      </c>
      <c r="O13" s="44">
        <f>0*COUNTIF(B13:K15,"5/0")+1*COUNTIF(B13:K15,"4/1")+2*COUNTIF(B13:K15,"3/2")+3*COUNTIF(B13:K15,"2/3")+4*COUNTIF(B13:K15,"1/4")+5*COUNTIF(B13:K15,"0/5")+5*COUNTIF(B13:K15,"-/5")</f>
        <v>7</v>
      </c>
      <c r="P13" s="47">
        <f>RANK(L13,L$4:L$33)</f>
        <v>6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0.50002999999999997</v>
      </c>
      <c r="Q15" s="10"/>
    </row>
    <row r="16" spans="1:19" x14ac:dyDescent="0.25">
      <c r="A16" s="49" t="str">
        <f ca="1">F1</f>
        <v>Papp Máté</v>
      </c>
      <c r="B16" s="52"/>
      <c r="C16" s="52" t="s">
        <v>76</v>
      </c>
      <c r="D16" s="52" t="s">
        <v>76</v>
      </c>
      <c r="E16" s="52"/>
      <c r="F16" s="55"/>
      <c r="G16" s="52"/>
      <c r="H16" s="52"/>
      <c r="I16" s="52" t="s">
        <v>146</v>
      </c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12.0207</v>
      </c>
      <c r="M16" s="38">
        <f>1*COUNTIF(B16:K18,"5/0")+1*COUNTIF(B16:K18,"4/1")+1*COUNTIF(B16:K18,"3/2")+1*COUNTIF(B16:K18,"5/-")+0*COUNTIF(B16:K18,"2/3")+0*COUNTIF(B16:K18,"1/4")+0*COUNTIF(B16:K18,"0/5")</f>
        <v>2</v>
      </c>
      <c r="N16" s="41">
        <f>5*COUNTIF(B16:K18,"5/0")+4*COUNTIF(B16:K18,"4/1")+3*COUNTIF(B16:K18,"3/2")+5*COUNTIF(B16:K18,"5/-")+2*COUNTIF(B16:K18,"2/3")+1*COUNTIF(B16:K18,"1/4")+0*COUNTIF(B16:K18,"0/5")</f>
        <v>7</v>
      </c>
      <c r="O16" s="44">
        <f>0*COUNTIF(B16:K18,"5/0")+1*COUNTIF(B16:K18,"4/1")+2*COUNTIF(B16:K18,"3/2")+3*COUNTIF(B16:K18,"2/3")+4*COUNTIF(B16:K18,"1/4")+5*COUNTIF(B16:K18,"0/5")+5*COUNTIF(B16:K18,"-/5")</f>
        <v>8</v>
      </c>
      <c r="P16" s="47">
        <f>RANK(L16,L$4:L$33)</f>
        <v>4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0.80137999999999998</v>
      </c>
      <c r="Q18" s="10"/>
    </row>
    <row r="19" spans="1:21" x14ac:dyDescent="0.25">
      <c r="A19" s="49" t="str">
        <f ca="1">G1</f>
        <v>Parlagh Márton</v>
      </c>
      <c r="B19" s="52"/>
      <c r="C19" s="52" t="s">
        <v>141</v>
      </c>
      <c r="D19" s="52" t="s">
        <v>145</v>
      </c>
      <c r="E19" s="52"/>
      <c r="F19" s="52"/>
      <c r="G19" s="55"/>
      <c r="H19" s="52"/>
      <c r="I19" s="52" t="s">
        <v>145</v>
      </c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15.0313</v>
      </c>
      <c r="M19" s="38">
        <f>1*COUNTIF(B19:K21,"5/0")+1*COUNTIF(B19:K21,"4/1")+1*COUNTIF(B19:K21,"3/2")+1*COUNTIF(B19:K21,"5/-")+0*COUNTIF(B19:K21,"2/3")+0*COUNTIF(B19:K21,"1/4")+0*COUNTIF(B19:K21,"0/5")</f>
        <v>3</v>
      </c>
      <c r="N19" s="41">
        <f>5*COUNTIF(B19:K21,"5/0")+4*COUNTIF(B19:K21,"4/1")+3*COUNTIF(B19:K21,"3/2")+5*COUNTIF(B19:K21,"5/-")+2*COUNTIF(B19:K21,"2/3")+1*COUNTIF(B19:K21,"1/4")+0*COUNTIF(B19:K21,"0/5")</f>
        <v>13</v>
      </c>
      <c r="O19" s="44">
        <f>0*COUNTIF(B19:K21,"5/0")+1*COUNTIF(B19:K21,"4/1")+2*COUNTIF(B19:K21,"3/2")+3*COUNTIF(B19:K21,"2/3")+4*COUNTIF(B19:K21,"1/4")+5*COUNTIF(B19:K21,"0/5")+5*COUNTIF(B19:K21,"-/5")</f>
        <v>2</v>
      </c>
      <c r="P19" s="47">
        <f>RANK(L19,L$4:L$33)</f>
        <v>2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1.0020866666666666</v>
      </c>
      <c r="Q21" s="10"/>
    </row>
    <row r="22" spans="1:21" x14ac:dyDescent="0.25">
      <c r="A22" s="49" t="str">
        <f ca="1">H1</f>
        <v>Sárközy Dezső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7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x14ac:dyDescent="0.25">
      <c r="A25" s="49" t="str">
        <f ca="1">I1</f>
        <v>Szilágyi Donát</v>
      </c>
      <c r="B25" s="52"/>
      <c r="C25" s="52" t="s">
        <v>141</v>
      </c>
      <c r="D25" s="52" t="s">
        <v>141</v>
      </c>
      <c r="E25" s="52" t="s">
        <v>145</v>
      </c>
      <c r="F25" s="52" t="s">
        <v>145</v>
      </c>
      <c r="G25" s="52" t="s">
        <v>146</v>
      </c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22.041899999999998</v>
      </c>
      <c r="M25" s="38">
        <f>1*COUNTIF(B25:K27,"5/0")+1*COUNTIF(B25:K27,"4/1")+1*COUNTIF(B25:K27,"3/2")+1*COUNTIF(B25:K27,"5/-")+0*COUNTIF(B25:K27,"2/3")+0*COUNTIF(B25:K27,"1/4")+0*COUNTIF(B25:K27,"0/5")</f>
        <v>4</v>
      </c>
      <c r="N25" s="41">
        <f>5*COUNTIF(B25:K27,"5/0")+4*COUNTIF(B25:K27,"4/1")+3*COUNTIF(B25:K27,"3/2")+5*COUNTIF(B25:K27,"5/-")+2*COUNTIF(B25:K27,"2/3")+1*COUNTIF(B25:K27,"1/4")+0*COUNTIF(B25:K27,"0/5")</f>
        <v>19</v>
      </c>
      <c r="O25" s="44">
        <f>0*COUNTIF(B25:K27,"5/0")+1*COUNTIF(B25:K27,"4/1")+2*COUNTIF(B25:K27,"3/2")+3*COUNTIF(B25:K27,"2/3")+4*COUNTIF(B25:K27,"1/4")+5*COUNTIF(B25:K27,"0/5")+5*COUNTIF(B25:K27,"-/5")</f>
        <v>6</v>
      </c>
      <c r="P25" s="47">
        <f>RANK(L25,L$4:L$33)</f>
        <v>1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0.8816759999999999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7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7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B35" t="s">
        <v>502</v>
      </c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3" priority="3" stopIfTrue="1">
      <formula>OFFSET($A$2,(COLUMN()-1)*3-1,(ROW()+2)/3-1,1,1)&lt;&gt;CONCATENATE(RIGHT(B4,1),MID(B4,2,1),LEFT(B4,1))</formula>
    </cfRule>
    <cfRule type="cellIs" dxfId="12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7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horizontalDpi="4294967293" r:id="rId1"/>
  <headerFooter>
    <oddHeader>&amp;C&amp;A</oddHeader>
    <oddFooter>&amp;LPrepared by City Squash Club&amp;C&amp;F&amp;R&amp;D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e">
        <f t="shared" ref="B1:K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F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hidden="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hidden="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1" priority="3" stopIfTrue="1">
      <formula>OFFSET($A$2,(COLUMN()-1)*3-1,(ROW()+2)/3-1,1,1)&lt;&gt;CONCATENATE(RIGHT(B4,1),MID(B4,2,1),LEFT(B4,1))</formula>
    </cfRule>
    <cfRule type="cellIs" dxfId="1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 xr:uid="{00000000-0002-0000-0800-000000000000}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93. kör sorsolás</vt:lpstr>
      <vt:lpstr>Elérhetőségek</vt:lpstr>
      <vt:lpstr>Versenykiírás</vt:lpstr>
      <vt:lpstr>A liga</vt:lpstr>
      <vt:lpstr>B liga</vt:lpstr>
      <vt:lpstr>C liga</vt:lpstr>
      <vt:lpstr>D liga</vt:lpstr>
      <vt:lpstr>E liga</vt:lpstr>
      <vt:lpstr>F liga</vt:lpstr>
      <vt:lpstr>G liga</vt:lpstr>
      <vt:lpstr>H liga</vt:lpstr>
      <vt:lpstr>9_fős_liga</vt:lpstr>
      <vt:lpstr>10_fős_liga</vt:lpstr>
      <vt:lpstr>Női liga</vt:lpstr>
      <vt:lpstr>eredmeny</vt:lpstr>
      <vt:lpstr>nevezettek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Squash Club</dc:creator>
  <cp:lastModifiedBy>Gabriella Böhm</cp:lastModifiedBy>
  <cp:lastPrinted>2026-04-28T11:17:40Z</cp:lastPrinted>
  <dcterms:created xsi:type="dcterms:W3CDTF">2009-08-27T11:19:53Z</dcterms:created>
  <dcterms:modified xsi:type="dcterms:W3CDTF">2026-04-28T11:20:26Z</dcterms:modified>
</cp:coreProperties>
</file>